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26.1.77\2.4отису\Ke_OER\Графики аварийного ограничения и План АЧР\Графики 2024-2025\07_Разработка ГАО Россети 2024-2025\На печать\"/>
    </mc:Choice>
  </mc:AlternateContent>
  <bookViews>
    <workbookView xWindow="945" yWindow="0" windowWidth="27855" windowHeight="12885"/>
  </bookViews>
  <sheets>
    <sheet name="ГАОП ЭМ" sheetId="1" r:id="rId1"/>
  </sheets>
  <definedNames>
    <definedName name="_xlnm._FilterDatabase" localSheetId="0" hidden="1">'ГАОП ЭМ'!$A$19:$O$341</definedName>
    <definedName name="_xlnm.Print_Titles" localSheetId="0">'ГАОП ЭМ'!$18:$19</definedName>
    <definedName name="_xlnm.Print_Area" localSheetId="0">'ГАОП ЭМ'!$A$1:$N$345</definedName>
  </definedNames>
  <calcPr calcId="162913"/>
</workbook>
</file>

<file path=xl/calcChain.xml><?xml version="1.0" encoding="utf-8"?>
<calcChain xmlns="http://schemas.openxmlformats.org/spreadsheetml/2006/main">
  <c r="Q339" i="1" l="1"/>
  <c r="N339" i="1" l="1"/>
  <c r="R339" i="1" l="1"/>
  <c r="A21" i="1" l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M339" i="1" l="1"/>
  <c r="L339" i="1"/>
  <c r="I339" i="1"/>
  <c r="H339" i="1"/>
  <c r="E339" i="1"/>
  <c r="G339" i="1" l="1"/>
  <c r="K339" i="1"/>
  <c r="F339" i="1"/>
  <c r="J339" i="1"/>
</calcChain>
</file>

<file path=xl/sharedStrings.xml><?xml version="1.0" encoding="utf-8"?>
<sst xmlns="http://schemas.openxmlformats.org/spreadsheetml/2006/main" count="1160" uniqueCount="653">
  <si>
    <t xml:space="preserve">  ГРАФИК</t>
  </si>
  <si>
    <t>№ п/п</t>
  </si>
  <si>
    <t>Потребитель</t>
  </si>
  <si>
    <t>Наименование подстанции</t>
  </si>
  <si>
    <t>Очередь ограничения, МВт</t>
  </si>
  <si>
    <t>Вторичный получатель команд об аварийных ограничениях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</si>
  <si>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</si>
  <si>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</si>
  <si>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</si>
  <si>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</si>
  <si>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</si>
  <si>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</si>
  <si>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</si>
  <si>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</si>
  <si>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</si>
  <si>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</si>
  <si>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Наименование фидера</t>
  </si>
  <si>
    <t>Величина потребления электрической мощности потребителей, указанная в графике, определена для условий прохождения максимума нагрузок при среднесуточных температурах наружного воздуха, соответствующих температуре наиболее холодной пятидневки с обеспеченностью 0,92 (-39°С).</t>
  </si>
  <si>
    <t>ПС 110 кВ Афонинская</t>
  </si>
  <si>
    <t>ПС 110 кВ Яшкинская</t>
  </si>
  <si>
    <t>ПС 110 кВ Мирная</t>
  </si>
  <si>
    <t>ПС 110 кВ Ширпотреб</t>
  </si>
  <si>
    <t>ЦОФ ООО "ММК-УГОЛЬ"</t>
  </si>
  <si>
    <t>ПС 110 кВ Заречная</t>
  </si>
  <si>
    <t>ООО "СтальЭмаль" филиал Новокузнецк.Технологическое оборудование</t>
  </si>
  <si>
    <t>АО "ЕВРАЗ ЗСМК" площадка рельсового проката</t>
  </si>
  <si>
    <t>ООО "ЕвразЭнергоТранс"</t>
  </si>
  <si>
    <t>ООО"ЗСЭМЗ"</t>
  </si>
  <si>
    <t>АО "ЕВРАЗ ЗСМК" шахта Шерегешская</t>
  </si>
  <si>
    <t>АО "ЕВРАЗ ЗСМК" шахта Таштагольская</t>
  </si>
  <si>
    <t>АО "ЕВРАЗ ЗСМК" шахта Казская</t>
  </si>
  <si>
    <t>ООО "Шахта  Усковская"</t>
  </si>
  <si>
    <t>Филиал ОАО "Южкузбассуголь" - ООО "Шахта Ерунаковская-8"</t>
  </si>
  <si>
    <t>Абагурский филиал АО "Евразруда"</t>
  </si>
  <si>
    <t>ПС 110 кВ Таштагольская</t>
  </si>
  <si>
    <t>ООО"Окси Сервис"; ИП Кучеренко;ООО "КузнецкЛАЗсервис";ГСК "Строитель-3"</t>
  </si>
  <si>
    <t>РП-23 (ЗС ТЭЦ)</t>
  </si>
  <si>
    <t>ЗС ТЭЦ</t>
  </si>
  <si>
    <t>ПС 110 кВ Опорная-19</t>
  </si>
  <si>
    <t>ПС 110 кВ Северо-Байдаевская</t>
  </si>
  <si>
    <t>ПАО "Распадская"(шахта)</t>
  </si>
  <si>
    <t>АО "Междуречье"(разрез)</t>
  </si>
  <si>
    <t>ООО "Ресурс"(разрез)</t>
  </si>
  <si>
    <t>АО "УК "Кузбассразрезуголь"(разрез)</t>
  </si>
  <si>
    <t>АО "УК "Кузбассразрезуголь"(ССК)</t>
  </si>
  <si>
    <t>ПС 110 кВ Распадская-1</t>
  </si>
  <si>
    <t>ПС 110 кВ Томусинская</t>
  </si>
  <si>
    <t>ПС 35 кВ Высотная</t>
  </si>
  <si>
    <t>ПС 110 кВ Стройбаза</t>
  </si>
  <si>
    <t>ПС 35 кВ Центральная</t>
  </si>
  <si>
    <t>ПС 110 кВ Талдинская</t>
  </si>
  <si>
    <t>ЦРП Талдинского</t>
  </si>
  <si>
    <t>ПС 110 кВ Казанковская</t>
  </si>
  <si>
    <t>АО "Электросеть"</t>
  </si>
  <si>
    <t xml:space="preserve">ПС 110 кВ Куреинская </t>
  </si>
  <si>
    <t>Яч. №12</t>
  </si>
  <si>
    <t>Яч. №15</t>
  </si>
  <si>
    <t>Яч. №10</t>
  </si>
  <si>
    <t>ПС 35 кВ Березовская-Новая</t>
  </si>
  <si>
    <t>ПС 35 кВ Первомайская</t>
  </si>
  <si>
    <t>ПС 35 кВ ЦОФ Берёзовская</t>
  </si>
  <si>
    <t>ПС 35 кВ Терентьевская тяговая</t>
  </si>
  <si>
    <t>ПС 110 кВ Юрга-2</t>
  </si>
  <si>
    <t>ПС 35 кВ Предкомбинат</t>
  </si>
  <si>
    <t>ПС 110 кВ Шахтер</t>
  </si>
  <si>
    <t>ПС 110 кВ Топки тяговая</t>
  </si>
  <si>
    <t>ПС 110 кВ Нацмен</t>
  </si>
  <si>
    <t>ПС 110 кВ Раскатиха</t>
  </si>
  <si>
    <t xml:space="preserve">ПС 110 кВ Буреничево </t>
  </si>
  <si>
    <t>ПС 110 кВ Барзас</t>
  </si>
  <si>
    <t>ПС 110 кВ Кайгур</t>
  </si>
  <si>
    <t>ПС 110 кВ Челы</t>
  </si>
  <si>
    <t>ПС 35 кВ №13 Ш. Краснокаменская</t>
  </si>
  <si>
    <t>ф.20</t>
  </si>
  <si>
    <t>ПС 35 кВ №10 Р-з Киселевский</t>
  </si>
  <si>
    <t>ОАО "Р-з Киселевский"</t>
  </si>
  <si>
    <t>ООО "ОЭСК"</t>
  </si>
  <si>
    <t>СП ООО "Барзасское товарищество"</t>
  </si>
  <si>
    <t>ООО "Разрез Березовский"</t>
  </si>
  <si>
    <t>ПС 110 кВ Гусинская</t>
  </si>
  <si>
    <t>ПС 110 кВ Товарищ</t>
  </si>
  <si>
    <t>ПС 35 кВ Матюшинская</t>
  </si>
  <si>
    <t>ООО "Теплоэнергетик", ООО "Теплотранс", ООО "ММК-Уголь"</t>
  </si>
  <si>
    <t>ООО "ММК-Уголь"</t>
  </si>
  <si>
    <t xml:space="preserve">ПС 110 кВ Карагайлинская Новая </t>
  </si>
  <si>
    <t xml:space="preserve">КТПН-65 </t>
  </si>
  <si>
    <t>ООО "ГОФ Анжерская"</t>
  </si>
  <si>
    <t>ОАО "Завод Универсал"</t>
  </si>
  <si>
    <t>ф.1-13</t>
  </si>
  <si>
    <t>ПС 35 кВ Анжерская</t>
  </si>
  <si>
    <t>ф.6-20</t>
  </si>
  <si>
    <t>ПС 35 кВ Сантехлит</t>
  </si>
  <si>
    <t>ОАО "СКЭК"</t>
  </si>
  <si>
    <t>ПС 110 кВ Новоленинская</t>
  </si>
  <si>
    <t>Кемеровская ГРЭС</t>
  </si>
  <si>
    <t>ПС 110 кВ Ново-Чертинская</t>
  </si>
  <si>
    <t>ПС 35 кВ Карагайлинская</t>
  </si>
  <si>
    <t>ПС 110 кВ Беловская</t>
  </si>
  <si>
    <t>ПС 110 кВ Вахрушевская</t>
  </si>
  <si>
    <t>ПС 110 кВ Тырганская</t>
  </si>
  <si>
    <t>АО "СУЭК-Кузбасс" Разрезоуправление</t>
  </si>
  <si>
    <t>ПС 35 кВ №111 Озёрная</t>
  </si>
  <si>
    <t>ПС 35 кВ Терентьевская</t>
  </si>
  <si>
    <t>ПС 110 кВ №404 Магистральная</t>
  </si>
  <si>
    <t>ПС 35 кВ №41 Кыргайская</t>
  </si>
  <si>
    <t>ЗАО "Шахтоуправление "Талдинское-Кыргайское""</t>
  </si>
  <si>
    <t>ООО "Шахта Листвяжная"</t>
  </si>
  <si>
    <t>ПС 110 кВ Набережная</t>
  </si>
  <si>
    <t>ПС 110 кВ Листвяжная</t>
  </si>
  <si>
    <t>АО "Черниговец"</t>
  </si>
  <si>
    <t>ПС 35 кВ Горная</t>
  </si>
  <si>
    <t>ПС 35 кВ Шурапская</t>
  </si>
  <si>
    <t>ЗАО "Прокопьевский угольный разрез"</t>
  </si>
  <si>
    <t>ООО "ГОФ"Прокопьевская"</t>
  </si>
  <si>
    <t>ООО "ОФ "Коксовая"</t>
  </si>
  <si>
    <t>ООО ГОФ Красногорская</t>
  </si>
  <si>
    <t>ГОФ Зиминка ООО "ОФ "Прокопьевскуголь"</t>
  </si>
  <si>
    <t>ОАО ПТУ</t>
  </si>
  <si>
    <t>АО Черниговец</t>
  </si>
  <si>
    <t>Кедровский УР</t>
  </si>
  <si>
    <t>Кузбассэнерго-РЭС</t>
  </si>
  <si>
    <t>ПС 110 кВ КСК</t>
  </si>
  <si>
    <t>ПС 110 кВ Распадская-4</t>
  </si>
  <si>
    <t>ПС 110 кВ Распадская-5</t>
  </si>
  <si>
    <t>по филиалу ПАО «Россети Сибирь» - «Кузбассэнерго-РЭС» на территории Кемеровской области</t>
  </si>
  <si>
    <t>филиала ПАО «Россети Сибирь» - «Кузбассэнерго-РЭС»</t>
  </si>
  <si>
    <t>Итого по филиалу ПАО «Россети Сибирь» -  «Кузбассэнерго-РЭС»:</t>
  </si>
  <si>
    <t>РПП-6 №1 Ф6-44 (лава 23-1-6)</t>
  </si>
  <si>
    <t>ПС 110 кВ Космическая</t>
  </si>
  <si>
    <t>ф.10-3</t>
  </si>
  <si>
    <t>ПС 35 кВ ППШ</t>
  </si>
  <si>
    <t>ПС 35 кВ Ахпун</t>
  </si>
  <si>
    <t>ПС 110 кВ Думный</t>
  </si>
  <si>
    <t>ООО "Разрез Пермяковский" (разрез)</t>
  </si>
  <si>
    <t>ОАО "КузбассЭлектро"</t>
  </si>
  <si>
    <t>ООО "Промугольсервис" (техкомплекс разреза)</t>
  </si>
  <si>
    <t>АО "МИРА ТЭКС ГРУПП" (разрез)</t>
  </si>
  <si>
    <t>ООО "Промугольсервис" (разрез)</t>
  </si>
  <si>
    <t>ф. 6-1-2, 6-1-8, 6-2-2, 6-3-3, 6-4-2</t>
  </si>
  <si>
    <t>ф.6-28-Б, 6-21-В, 6-9-О</t>
  </si>
  <si>
    <t>ПС 35 кВ Беловская ЦОФ</t>
  </si>
  <si>
    <t>ООО "Комплект сервис", ООО "СИГ"</t>
  </si>
  <si>
    <t>Разрез "Задубровский</t>
  </si>
  <si>
    <t>ООО "Инертник", ООО "Гранит", ООО "ГОФ "Риппром"</t>
  </si>
  <si>
    <t>ООО "РМЗ "Сталькомплект", Филиал МТС в КО, Кемеровский филиал ООО "Т2 Мобайл"</t>
  </si>
  <si>
    <t>ПС 110 кВ Юргинский машзавод</t>
  </si>
  <si>
    <t>ПС 110 кВ Задубровская</t>
  </si>
  <si>
    <t>яч. 3,5</t>
  </si>
  <si>
    <t>яч. 0, 4, 8, 9, 14, 15, 19, 22</t>
  </si>
  <si>
    <t>ПС 35 кВ Гурьевская Горная</t>
  </si>
  <si>
    <t>ф.6-6-И, ф.6-18-И</t>
  </si>
  <si>
    <t>ф. 10-25, ф.10-27, ПС №26</t>
  </si>
  <si>
    <t>АО "СУЭК-Кузбасс" ШУ Комсомолец</t>
  </si>
  <si>
    <t>ПС 35 кВ №401 Сычевская</t>
  </si>
  <si>
    <t>АО "СУЭК-Кузбасс" ПЕ Шахта им. С.М. Кирова</t>
  </si>
  <si>
    <t>АО "СУЭК-Кузбасс" ПЕ Обогатительная фабрика</t>
  </si>
  <si>
    <t>АО "СУЭК-Кузбасс" ПЕ УДиУМ</t>
  </si>
  <si>
    <t>ООО "Шахта Чертинская-Коксовая"</t>
  </si>
  <si>
    <t>АО "Распадская Коксовая"</t>
  </si>
  <si>
    <t>ПС 110 кВ Междуреченская тяговая</t>
  </si>
  <si>
    <t>ПС 35 кВ Энергоюбилейная</t>
  </si>
  <si>
    <t>КТПН-65 через РП-4 6 кВ по ф.6-25-1 ПС 35 кВ Бабанаковская</t>
  </si>
  <si>
    <t>ПС 110 кВ Красный Брод</t>
  </si>
  <si>
    <t>АО "СУЭК-Кузбасс"</t>
  </si>
  <si>
    <t>ПС 35 кВ Угольная</t>
  </si>
  <si>
    <t xml:space="preserve">ПС 110 кВ Томусинская                      </t>
  </si>
  <si>
    <t>ООО "Ресурс" (техкомплекс разреза)</t>
  </si>
  <si>
    <t xml:space="preserve">ПС 35 кВ Октябрьская </t>
  </si>
  <si>
    <t xml:space="preserve">ПС 110 кВ Северный Борт               </t>
  </si>
  <si>
    <t xml:space="preserve">ПС 110 кВ Талдинская                             </t>
  </si>
  <si>
    <t>Яч. №23</t>
  </si>
  <si>
    <t>ПАО "Распадская"</t>
  </si>
  <si>
    <t>ОАО ЦОФ БЕЛОВСКАЯ</t>
  </si>
  <si>
    <t>ПС 110 кВ Киселёвская-Заводская</t>
  </si>
  <si>
    <t>ф.6-10-Ф, ф.6-15-Ф</t>
  </si>
  <si>
    <t>ОАО "Шахта Полосухинская"</t>
  </si>
  <si>
    <t>ПС 110 кВ Сидоровская</t>
  </si>
  <si>
    <t>ПС 110 кВ Колмогоровская</t>
  </si>
  <si>
    <t>ООО "Агро Элит-Инвест"</t>
  </si>
  <si>
    <t>Ф-10-3-ТК, Ф-10-9-ТК, Ф-10-5-ТК,Ф-10-8-ТК</t>
  </si>
  <si>
    <t>ПС 110 кВ Степная</t>
  </si>
  <si>
    <t>ПС 110 кВ Чебулинская</t>
  </si>
  <si>
    <t>ПС 110 кВ Яйская</t>
  </si>
  <si>
    <t>ПС 110 кВ Макаракская</t>
  </si>
  <si>
    <t>ПС 110 кВ Осинниковская</t>
  </si>
  <si>
    <t>РП-15(ОП-4, ЗСТЭЦ)</t>
  </si>
  <si>
    <t>РП-41 РУ-3кВ (ОП-4, ЗСТЭЦ)</t>
  </si>
  <si>
    <t>РП-36 (ЗС ТЭЦ)</t>
  </si>
  <si>
    <t>ОП-4</t>
  </si>
  <si>
    <t>РП-24 (ОП-2)</t>
  </si>
  <si>
    <t>РП-61 (ОП-2)</t>
  </si>
  <si>
    <t>РП-505 (6-31Н ПС 110 Ширпотреб)</t>
  </si>
  <si>
    <t>РП-25-б (яч. 14, яч 53 Центральная ТЭЦ)</t>
  </si>
  <si>
    <t xml:space="preserve">ПС 110 кВ Опорная-6 </t>
  </si>
  <si>
    <t>ПС 110 кВ Шерегеш-1</t>
  </si>
  <si>
    <t>ПС 110 кВ Казская</t>
  </si>
  <si>
    <t>ООО "Шахта  Алардинская"</t>
  </si>
  <si>
    <t>ПС 110 кВ Пионерская</t>
  </si>
  <si>
    <t>ПС 110 кВ Мариинская НПС</t>
  </si>
  <si>
    <t>ПС 110 кВ Заводская</t>
  </si>
  <si>
    <t>ПС 110 кВ Пихтач</t>
  </si>
  <si>
    <t>ПС 110 кВ Хопкино</t>
  </si>
  <si>
    <t>ПС 110 кВ Торсьма</t>
  </si>
  <si>
    <t>ПС 110 кВ Падунская</t>
  </si>
  <si>
    <t>ПС 110 кВ Тутальская</t>
  </si>
  <si>
    <t>ПС 110 кВ Тальменка</t>
  </si>
  <si>
    <t>ПС 110 кВ Литвиново</t>
  </si>
  <si>
    <t>ПС 110 кВ Кузель</t>
  </si>
  <si>
    <t>ПС 110 кВ Тайга</t>
  </si>
  <si>
    <t>ПС 110 кВ Сураново</t>
  </si>
  <si>
    <t>ф.6-13-Б</t>
  </si>
  <si>
    <t>ПС 110 кВ Анжерская НПС</t>
  </si>
  <si>
    <t>ПС 35 кВ Антоновский рудник</t>
  </si>
  <si>
    <t>ПС 110 кВ Машзавод</t>
  </si>
  <si>
    <t>ПС 110 кВ Гурьевская</t>
  </si>
  <si>
    <t>ПС 110 кВ ЯЦЗ</t>
  </si>
  <si>
    <t>ПС 110 кВ Западная</t>
  </si>
  <si>
    <t>ПС 35 кВ ГПП</t>
  </si>
  <si>
    <t>ПС 110 кВ Урожайная</t>
  </si>
  <si>
    <t>ООО "КДВ Яшкинскинские Теплицы"</t>
  </si>
  <si>
    <t>РП-25 (ОП-2)</t>
  </si>
  <si>
    <t>РП-48 (ОП-2)</t>
  </si>
  <si>
    <t>ПС 35 кВ Комсомолец</t>
  </si>
  <si>
    <t>ПС 110 кВ Осинниковская Тепличная</t>
  </si>
  <si>
    <t>ПС 110 кВ Костромовская</t>
  </si>
  <si>
    <t xml:space="preserve">яч. 4, яч.5, яч. 33, яч.42, </t>
  </si>
  <si>
    <t>ТП-2 6/0,4 кВ от яч. 6 и яч. 23 ПС 35 кВ Судженская</t>
  </si>
  <si>
    <t>ТП-3 6/0,4 кВ от яч. 6 и яч. 23 ПС 35 кВ Судженская</t>
  </si>
  <si>
    <t>ПС 35 кВ Ижморская</t>
  </si>
  <si>
    <t>ООО "Кузбасская энергосетевая компания"</t>
  </si>
  <si>
    <t>Новосибирское РНУ филиала АО "Транссибнефть"</t>
  </si>
  <si>
    <t>Филиал ООО "ХК "СДС-Энерго" - "Прокопьевскэнерго"</t>
  </si>
  <si>
    <t>ООО "Энергопаритет"</t>
  </si>
  <si>
    <t>ОАО "Знамя"</t>
  </si>
  <si>
    <t>АО УК Сила Сибири (Заречная)</t>
  </si>
  <si>
    <t>ООО "Горэлектросеть" г. Новокузнецк</t>
  </si>
  <si>
    <t>КАО "Азот"</t>
  </si>
  <si>
    <t>ООО "Топкинский Цемент"</t>
  </si>
  <si>
    <t>ООО "Шахта "Юбилейная"</t>
  </si>
  <si>
    <t>ф-р №6-16Г,      ф-р №6-22РУ</t>
  </si>
  <si>
    <t>ПС 6 кВ Забойщик</t>
  </si>
  <si>
    <t>ПС 35 кВ Ускат</t>
  </si>
  <si>
    <t xml:space="preserve">ПС 10 кВ Новокузнецк-Северный </t>
  </si>
  <si>
    <t>ГКУ КО "Дирекция автодорог Кузбасса"- освещение дороги</t>
  </si>
  <si>
    <t>по Ф-6-23-Г2 и ф-6-37-Г2, РПП-6, яч. №1,9, ООО "Шахта "Юбилейная";        по ф-6-48-П и ф-6-46-Г1, ЦПП-260, яч.№ 30, 26, ООО "Шахта "Юбилейная"</t>
  </si>
  <si>
    <t>ЯЧ. №2 "Мех цех"</t>
  </si>
  <si>
    <t>ПС 35 кВ Байкаимская № 44</t>
  </si>
  <si>
    <t>ПС 110 кВ Моховская</t>
  </si>
  <si>
    <t>АО Шахта Алексиевская</t>
  </si>
  <si>
    <t>Ф.6-13Ц</t>
  </si>
  <si>
    <t>ПС 110 кВ Тяговая № 15</t>
  </si>
  <si>
    <t>ПС 110 кВ Обогатительная № 24</t>
  </si>
  <si>
    <t>Ф.6-24-32</t>
  </si>
  <si>
    <t>ПС 35 кВ 9-ый Пласт № 6</t>
  </si>
  <si>
    <t>Ф.6-6-11</t>
  </si>
  <si>
    <t>ПС 35 кВ Сартаковская № 3П</t>
  </si>
  <si>
    <t>Ф.6-3П-8П</t>
  </si>
  <si>
    <t>ПС 35 кВ  Сартаковская № 3</t>
  </si>
  <si>
    <t>Ф.6-3-22</t>
  </si>
  <si>
    <t>ф.6-10</t>
  </si>
  <si>
    <t>ПС 110 кВ Южная</t>
  </si>
  <si>
    <t>ф.10-8-МК, ф.10-18-МК</t>
  </si>
  <si>
    <t>КФХ "Волков"</t>
  </si>
  <si>
    <t>ПС 110 кВ Толевая</t>
  </si>
  <si>
    <t>Ввод-1 ЗРУ-6 кВ ПС 110 кВ Толевая</t>
  </si>
  <si>
    <t>ООО "Кузбасский скарабей"</t>
  </si>
  <si>
    <t>ф.10-26-КШТ, ф.10-57-КШТ</t>
  </si>
  <si>
    <t>ф.6-15-Ж1ПН</t>
  </si>
  <si>
    <t>Кемеровская ТЭЦ</t>
  </si>
  <si>
    <t>ЦРП-4 (ПС-Кузнецкая ф.10-16-Г)</t>
  </si>
  <si>
    <t>Ф-10-12-Ч</t>
  </si>
  <si>
    <t xml:space="preserve">Шины ГРУ 6 кВ </t>
  </si>
  <si>
    <t xml:space="preserve">Шины ЗРУ-110 кВ </t>
  </si>
  <si>
    <t>ООО "Шахта Спиридоновская"</t>
  </si>
  <si>
    <t>ООО "Шахта Костромовская"</t>
  </si>
  <si>
    <t>2 с. ПС 35 кВ № 1 Бабанаковская</t>
  </si>
  <si>
    <t>2с. ПС 35 кВ Беловская ЦОФ</t>
  </si>
  <si>
    <t>ПС 6 кВ № 3, ф.6-7, ф.6-13 ПС 35 кВ Грамотеинская 1/2</t>
  </si>
  <si>
    <t>ф.6-6-3</t>
  </si>
  <si>
    <t>АО ХК СДС-Уголь ООО "Шахта Листвяжная"</t>
  </si>
  <si>
    <t>ПС 110 кВ Заречная-Новая</t>
  </si>
  <si>
    <t>фидера 6-4-4, 6-3-4, 6-4-2, 6-3-2</t>
  </si>
  <si>
    <t>ООО "Сила Сибири"</t>
  </si>
  <si>
    <t xml:space="preserve">ПС 35 кВ №2 ш.Октябрьская </t>
  </si>
  <si>
    <t>ф. 6-5-ТК, 6-12-ТК, 6-8-НС, 6-31-В</t>
  </si>
  <si>
    <t>РП-77 (ЗС ТЭЦ)</t>
  </si>
  <si>
    <t>ОП-10</t>
  </si>
  <si>
    <t>ОП-11</t>
  </si>
  <si>
    <t>РП51 (ОП-3)</t>
  </si>
  <si>
    <t>РП53 (ОП-3)</t>
  </si>
  <si>
    <t>Ф10-8-Т</t>
  </si>
  <si>
    <t>АВ0,4 В-Т1-2500,
АВ0,4 В-Т2-2500</t>
  </si>
  <si>
    <t xml:space="preserve">ПС 110 кВ Распадская-1                            </t>
  </si>
  <si>
    <t xml:space="preserve">ПС 110 кВ Распадская-2 </t>
  </si>
  <si>
    <t xml:space="preserve">ПС 35 кВ  Восточная                             </t>
  </si>
  <si>
    <t xml:space="preserve">ПС 110 Полысаевская-3 </t>
  </si>
  <si>
    <t>10-1-ЛС, 10-2-Б, 10-1-АП, 10-3-О</t>
  </si>
  <si>
    <t>6-3-3, 6-3-4</t>
  </si>
  <si>
    <t>4,6,17</t>
  </si>
  <si>
    <t>2 (9)</t>
  </si>
  <si>
    <t>(42)(27,28),(1,27)</t>
  </si>
  <si>
    <t>2(4)</t>
  </si>
  <si>
    <t>3,4 (13)</t>
  </si>
  <si>
    <t>8 (10)</t>
  </si>
  <si>
    <t>6-2-5</t>
  </si>
  <si>
    <t>6-3-6, 6-4-7</t>
  </si>
  <si>
    <t>6-1-3, 6-2-6</t>
  </si>
  <si>
    <t>6-1-5, 6-2-10</t>
  </si>
  <si>
    <t>ПС 110 кВ Тисульская</t>
  </si>
  <si>
    <t>ф.6-22-ПС 3, ф.6-16-З</t>
  </si>
  <si>
    <t>ф.6-24-ОЦ, ф.6-16-Г</t>
  </si>
  <si>
    <t>Ф 10-24-Ш,Ф 10-31-Ш</t>
  </si>
  <si>
    <t>ООО "Инвест-Углесбыт"</t>
  </si>
  <si>
    <t>ф.6-36-П</t>
  </si>
  <si>
    <t>ф.10-18-РП, ф.10-3-13</t>
  </si>
  <si>
    <t>ПС 35 кВ Тиховская (2СШ 35 кВ)</t>
  </si>
  <si>
    <t>Ф6-44-ПРОХ
(Ф6-49-ПРОХ), Ф6-40-ЛАВА
(Ф6-43-ЛАВА), Ф6-36-КНС
(Ф6-47-КНС)</t>
  </si>
  <si>
    <t>Ф6-29-ЛАВА
(Ф6-36-ЛАВА), Ф6-10-ВЕНТ
(Ф6-13-ВЕНТ)</t>
  </si>
  <si>
    <t>ПС 110 кВ Мариинск</t>
  </si>
  <si>
    <t xml:space="preserve">ПС 110 кВ Ленинск-Кузнецкая тяговая </t>
  </si>
  <si>
    <t xml:space="preserve">ПС 110 кВ Тальжино тяговая </t>
  </si>
  <si>
    <t>ПС 35 кВ №52 Юго-Западный вент. ствол
ш. 7 Ноября"</t>
  </si>
  <si>
    <t>ПС 35 кВ №3 Ш. Кирова</t>
  </si>
  <si>
    <t>ПС 6 кВ №948 Наклонный ствол ш. Полысаевская (от ПС 35 кВ №12 Ш. Полысаевская</t>
  </si>
  <si>
    <t>ПС 35 кВ Лутугинска</t>
  </si>
  <si>
    <t>ПС 110 кВ Центральная</t>
  </si>
  <si>
    <t>ПС Дробильного отделения (от ф. 6-9-ДО ПС 110 кВ Топкинская)</t>
  </si>
  <si>
    <t>ПС Цементных мельниц (от ф. 6-15-ЦМ ПС 110 кВ Топкинская)</t>
  </si>
  <si>
    <t>ПС Сырьевых мельниц (от ф. 6-26-СО ПС 110 кВ Топкинская)</t>
  </si>
  <si>
    <t>3-5, 4-6, 4-2, 3-2, 3-7, 4-8</t>
  </si>
  <si>
    <t>Заместитель директора по техническим вопросам - главный инженер</t>
  </si>
  <si>
    <t>С.Г. Тараданов</t>
  </si>
  <si>
    <t>ПС 110 кВ Ресурсная</t>
  </si>
  <si>
    <t>ПС 110 кВ Тяжин</t>
  </si>
  <si>
    <t>ПС 35 кВ Дальние горы</t>
  </si>
  <si>
    <t>ПС 35 кВ Бабанаковская</t>
  </si>
  <si>
    <t>ПС 35 кВ № 10,14</t>
  </si>
  <si>
    <t>ПС 35 кВ № 5,2; ПС 6/0,4 кВ №38</t>
  </si>
  <si>
    <t>ПС 35 кВ №10</t>
  </si>
  <si>
    <t>ПС 35 кВ № 10</t>
  </si>
  <si>
    <t>ПС 35 кВ кВ №42</t>
  </si>
  <si>
    <t>2с. 6 кВ ПС 35 кВ Беловская ЦОФ</t>
  </si>
  <si>
    <t xml:space="preserve">ПС 110 кВ Городская   </t>
  </si>
  <si>
    <t xml:space="preserve">ПС 35 кВ Никитинская </t>
  </si>
  <si>
    <t>Ф6-19-ПОЛ, Ф6-20-ПОЛ, Ф6-15-БОЛД, Ф6-16-БОЛД</t>
  </si>
  <si>
    <t>Ф6-5-ЛАВА, Ф6-6-ЛАВА</t>
  </si>
  <si>
    <t>ПС 35 кВ Латышевская</t>
  </si>
  <si>
    <t>ПС 35 кВ Берёзовская ЦОФ</t>
  </si>
  <si>
    <t>ПС 35 кВ Бирюлинская</t>
  </si>
  <si>
    <t>ПС 35 кВ №3 Южная</t>
  </si>
  <si>
    <t>ПС 35 кВ №2 Н.Островская</t>
  </si>
  <si>
    <t>ПС 35 кВ №1 Центральная</t>
  </si>
  <si>
    <t>ПС 35 кВ №5 Новая</t>
  </si>
  <si>
    <t>ПС 6 кВ №9 (от ф.12,17 ПС 35 кВ Красный Углекоп)</t>
  </si>
  <si>
    <t>ПС 6 кВ №29 (от ф.12,15 ПС 35 кВ №1</t>
  </si>
  <si>
    <t>ПС 6 кВ  №32 (от ф.38,47 ПС 35 кВ Красногорская - 2)</t>
  </si>
  <si>
    <t>ПС 6 кВ №13 (от ф.18,20,31 ПС 35 кВ №42)</t>
  </si>
  <si>
    <t>ограничения режима потребления электрической мощности на 2024/2025 гг.</t>
  </si>
  <si>
    <t>Шины ГРУ 6 кВ НК ТЭЦ</t>
  </si>
  <si>
    <t>Шины ЗРУ-110 кВ НК ТЭЦ</t>
  </si>
  <si>
    <t>ПС Сырьевых мельниц (от ф. 6-23-СО ПС 110 кВ Топкинская)</t>
  </si>
  <si>
    <t>Фидер 27,5 кВ № 1</t>
  </si>
  <si>
    <t>Фидер 27,5 кВ № 5</t>
  </si>
  <si>
    <t>ЗРУ-6 кВ яч. №18,  либо яч. №17, либо яч. №16, либо яч. №19, либо яч. №13, либо яч. №15, либо яч. №24, либо яч. №26</t>
  </si>
  <si>
    <t>ЗРУ2-6 кВ яч. №25 либо яч. №30</t>
  </si>
  <si>
    <t>ПС 220 кВ Заискитимская</t>
  </si>
  <si>
    <t>ф.6-3, 6-4</t>
  </si>
  <si>
    <t>ф.13</t>
  </si>
  <si>
    <t>ф.6-1, 9</t>
  </si>
  <si>
    <t>ПС 35 кВ Северная</t>
  </si>
  <si>
    <t>ООО "Сибирь-Энерго", МКП КТВС НМР</t>
  </si>
  <si>
    <t>ООО Шахта "Инская"</t>
  </si>
  <si>
    <t>ф.6-30-ПС, ф.6-8-ШС</t>
  </si>
  <si>
    <t>РП41 РУ3кВ (ОП-4, ЗСТЭЦ)</t>
  </si>
  <si>
    <t>РП43, РУ-3кВ (ОП-4, ЗСТЭЦ)</t>
  </si>
  <si>
    <t>РП42 РУ-3кВ (ОП-4, ЗСТЭЦ)</t>
  </si>
  <si>
    <t>РП-507 "прокат" (ф.6-3П ПС 110 Ширпотреб)</t>
  </si>
  <si>
    <t>6-19, 6-17, 6-16, 6-15, 6-14, 6-13, 6-12, 6-10, 6-8, 6-7, 6-6, 6-5, 6-4, 6-3</t>
  </si>
  <si>
    <t>ПС 6 кВ №820 (от ПС-3 "ш. Кирова" 35/6)</t>
  </si>
  <si>
    <t>АО "СУЭК-Кузбасс" ПЕ Производственно-транспортое управление</t>
  </si>
  <si>
    <t>ПС 35 кВ №1 Городская</t>
  </si>
  <si>
    <t>Ф6-5-З</t>
  </si>
  <si>
    <t>ООО "Завод Красный Октябрь"</t>
  </si>
  <si>
    <t>АО "УПиР"</t>
  </si>
  <si>
    <t xml:space="preserve"> 6-16</t>
  </si>
  <si>
    <t>ПС 35 кВ Спутник</t>
  </si>
  <si>
    <t>6-3,6-24, 6-17</t>
  </si>
  <si>
    <t>КТП Ивановка 10/0,4кВ,  ф.10-28-И ПС 35 кВ Беловская Городская</t>
  </si>
  <si>
    <t>КТП Ивановка 10/0,4кВ</t>
  </si>
  <si>
    <t>РП-6 6 кВ через ПС 6 кВ № 21, ф.6-27-21, 6-12-21 от ф.6-22, 6-25, 6-11, 6-12 ПС 110 кВ Ново-Чертинская</t>
  </si>
  <si>
    <t xml:space="preserve"> РУ-0,4кВ РП-6 </t>
  </si>
  <si>
    <t>ПС 6 кВ № 21 от ф.6-22, 6-25, 6-11, 6-12 ПС 110 кВ Ново-Чертинская</t>
  </si>
  <si>
    <t>ООО "Санаторий Танай"</t>
  </si>
  <si>
    <t>ПС 35 кВ Танай</t>
  </si>
  <si>
    <t>ПС 110 кВ Разъезд 31 км</t>
  </si>
  <si>
    <t>ПС 110 кВ Разъезд 54 км</t>
  </si>
  <si>
    <t>ПС 110 кВ Разъезд 79 км</t>
  </si>
  <si>
    <t>ПС 110 кВ Разъезд 157 км</t>
  </si>
  <si>
    <t>Ф1ПЭ, Ф3-10</t>
  </si>
  <si>
    <t xml:space="preserve">Ф3-10, Ф4-10 </t>
  </si>
  <si>
    <t>Ф2ПЭ, с отключением ПВ-1,2  с выдачей предупреждения на установление интервала в движени поездов 20 минут по перегону для поездов в обоих направлениях</t>
  </si>
  <si>
    <t>Ф2ПЭ,  с отключением ПВ-1,2  с выдачей предупреждения на установление интервала в движени поездов 60 минут по перегону для поездов в обоих направлениях</t>
  </si>
  <si>
    <t>Ф2ПЭ, с отключением ПВ-1,2  с выдачей предупреждения на установление интервала в движени поездов 60 минут по перегону для поездов в обоих направлениях</t>
  </si>
  <si>
    <t>Ф3ПЭ, Ф7-10, Ф8-10</t>
  </si>
  <si>
    <t xml:space="preserve"> С отключением ПВ-1,2  с выдачей предупреждения на установление интервала в движени поездов 60 минут по перегону для поездов в обоих направлениях</t>
  </si>
  <si>
    <t>ПС 110 кВ Мазутная</t>
  </si>
  <si>
    <t>6-2-6, 6-4-4</t>
  </si>
  <si>
    <t>ООО "ЦОД Алгоритм"</t>
  </si>
  <si>
    <t>ПВ2</t>
  </si>
  <si>
    <t>ПВ</t>
  </si>
  <si>
    <t>15, 20, 34, 38</t>
  </si>
  <si>
    <t>ПАО "Южный Кузбасс"(ЦОФ "Кузбасская")</t>
  </si>
  <si>
    <t>АО "ОФ Распадская"(ОФ "Распадская")</t>
  </si>
  <si>
    <t xml:space="preserve">2, 4, 6, 8, 15, 17, 20, 21, 23, 24, 27, 28, 29, 30, 31, 33, 34, 35, 36, 37, 38, 40, 42 (12,807)-ав.бронь (6,320) </t>
  </si>
  <si>
    <t>5, 6, 7, 8, 9, 10, 15, 16 (3,604)-ав.бронь (1,814)</t>
  </si>
  <si>
    <t>ПАО "Южный Кузбасс"(ОФ "Томусинская")</t>
  </si>
  <si>
    <t>21,  23,  29, 30, 31,  36, 38, 39, 40</t>
  </si>
  <si>
    <t>1, 4, 5</t>
  </si>
  <si>
    <t xml:space="preserve">КЛ 6 кВ 6-14р, 6-16р               </t>
  </si>
  <si>
    <t xml:space="preserve">ЦРП РМЗ от ПС 220 кВ Междуреченская </t>
  </si>
  <si>
    <t>2, 6, 14, 17</t>
  </si>
  <si>
    <t>ВЛ 35 кВ У-32, У-33 (ПС 35 кВ Северная горная)</t>
  </si>
  <si>
    <t>2, 3, 8</t>
  </si>
  <si>
    <t>КВЛ 10 кВ 10-3Т, 10-4Т от ПС 110 кВ Талдинская</t>
  </si>
  <si>
    <t>6, 21</t>
  </si>
  <si>
    <t>5, 8</t>
  </si>
  <si>
    <t>У-37 , У-38 (ПС 35 кВ Удачная)</t>
  </si>
  <si>
    <t>2, 4</t>
  </si>
  <si>
    <t>9, 10, 12</t>
  </si>
  <si>
    <t>10, 11, 18</t>
  </si>
  <si>
    <t>12, 13</t>
  </si>
  <si>
    <t>Ф-10-6-Т</t>
  </si>
  <si>
    <t xml:space="preserve"> ф. 6-12-Д</t>
  </si>
  <si>
    <t>10-10-ЮЖ</t>
  </si>
  <si>
    <t>ЛПЭ7, ЛПЭ2</t>
  </si>
  <si>
    <t>ПС 35 кВ Углерод</t>
  </si>
  <si>
    <t>ЛПЭ7, ЛПЭ1</t>
  </si>
  <si>
    <t>Л3-10, Л5-10, Л4-10</t>
  </si>
  <si>
    <t>Л2-10, Л10-10, Л14-10, Л15П-10, Л17-10</t>
  </si>
  <si>
    <t>Л2-10, Л3-10, Л5-10, Л6-10, Л7-10</t>
  </si>
  <si>
    <t xml:space="preserve">ПС 110 кВ Полосухинская тяговая </t>
  </si>
  <si>
    <t>ЛПЭ2, ЛПЭ1</t>
  </si>
  <si>
    <t>Л3-10, Л4-10, Л2-10, Л6-10, Л11-10</t>
  </si>
  <si>
    <t xml:space="preserve">Л5-10, Л3-10, Л8-10, Л2-10, Л10-10, Л4-10, </t>
  </si>
  <si>
    <t xml:space="preserve">ПС 110 кВ Новокузнецк-Сортировочный </t>
  </si>
  <si>
    <t xml:space="preserve">Л3-6, Л4-6, </t>
  </si>
  <si>
    <t>Л10РП1, Л9А-10, Л10РП2, Л6-10, Л7К-10</t>
  </si>
  <si>
    <t xml:space="preserve">ПС 110 кВ Кузедеево тяговая </t>
  </si>
  <si>
    <t>Л2Т-10, Л5Т-10, Л6-10</t>
  </si>
  <si>
    <t>Л6-10</t>
  </si>
  <si>
    <t>Л3-10</t>
  </si>
  <si>
    <t>Л2-10</t>
  </si>
  <si>
    <t>ПС 35 кВ Мысковская тяговая</t>
  </si>
  <si>
    <t>Л5-10</t>
  </si>
  <si>
    <t xml:space="preserve">ПС 35 кВ Спиченково тяговая </t>
  </si>
  <si>
    <t>ЛПЭ3, ЛПЭ1</t>
  </si>
  <si>
    <t>ЛПЭ4, ЛПЭ1</t>
  </si>
  <si>
    <t>Л6-6, Л5-6</t>
  </si>
  <si>
    <t>Л8-10</t>
  </si>
  <si>
    <t>6-4-Г, 6-23-Б</t>
  </si>
  <si>
    <t>19-9-Г, 19-20-Г, 19-25-Г</t>
  </si>
  <si>
    <t>6-13-П, 6-9-П</t>
  </si>
  <si>
    <t>ПС 35 кВ Шахта № 12</t>
  </si>
  <si>
    <t>ф.6-15-Г, ф.6-23-Г</t>
  </si>
  <si>
    <t>ПС 110 кВ № 19 Краснокаменская</t>
  </si>
  <si>
    <t>ПС 35 кВ Шахта № 13</t>
  </si>
  <si>
    <t>ф. 6-36-Г, ф. 6-32-Г</t>
  </si>
  <si>
    <t>6-4-Д, 6-8-Д, 6-9-Д, 6-10-Р, 6-3-Р</t>
  </si>
  <si>
    <t>ф. 6-2-Г</t>
  </si>
  <si>
    <t>6-41-Г, 6-42-Г</t>
  </si>
  <si>
    <t>6-17-Ц, 6-14-Ц</t>
  </si>
  <si>
    <t>ф. 6-5-г</t>
  </si>
  <si>
    <t>10-13-г, 10-16-г, 10-20-г, 10-11-г</t>
  </si>
  <si>
    <t>ПС 35 кВ Грамотеинская 1/2</t>
  </si>
  <si>
    <t>6-16-п, 6-33-п, 6-35-п, 6-3-п, 6-11-п</t>
  </si>
  <si>
    <t>1-19-г, 1-13-г</t>
  </si>
  <si>
    <t>ПС 35 кВ Парковая</t>
  </si>
  <si>
    <t>10-6-п, 10-10-п, 10-4-п</t>
  </si>
  <si>
    <t>10-13-16, 10-15-КМ, 10-11-14, 10-8-120, 10-28-Б, 10-10-О, 10-11-О, 10-9-Г, 10-23-К, 10-24-К, 10-21-КНС, 10-22-КНС, 10-16-П</t>
  </si>
  <si>
    <t>ф. 6-46-ж</t>
  </si>
  <si>
    <t>ф. 6-13-быт</t>
  </si>
  <si>
    <t>ф. 6-16-Б</t>
  </si>
  <si>
    <t>ПС 35 кВ №2 ш.Октябрьская</t>
  </si>
  <si>
    <t>ПС 35 кВ №12 Полысаевская</t>
  </si>
  <si>
    <t>10-31-20, 10-31-2, 10-31-26, 10-31-30, 10-31-36</t>
  </si>
  <si>
    <t>ПС 35 кВ Бачатская</t>
  </si>
  <si>
    <t>6-24-к, 6-25-к, 6-14-к</t>
  </si>
  <si>
    <t>ф. 10-3-Г, ф. 10-9-Г</t>
  </si>
  <si>
    <t>Ф-10-12-П, Ф-10-1-П</t>
  </si>
  <si>
    <t>Ф-10-7-М, Ф-10-15-М, Ф-10-16-М, Ф-10-6-М</t>
  </si>
  <si>
    <t>1 с.ш ф. ТК - 35, 2 с.ш ф. ТБ - 35, ф. 6-11-П</t>
  </si>
  <si>
    <t>ПС 35 кВ Мариинская городская</t>
  </si>
  <si>
    <t xml:space="preserve">ПС 110 кВ Тяжинская </t>
  </si>
  <si>
    <t>1 с. ф.10-12-МК, 2 с. ф.10-26-К, 1 с ф.10-14-К</t>
  </si>
  <si>
    <t xml:space="preserve">1 с. ф.10-6-Т, 2 с. ф.10-13-А, 2 с ф.10-18-Ц </t>
  </si>
  <si>
    <t>ПС 35 кВ Итатская</t>
  </si>
  <si>
    <t xml:space="preserve">1 с. ф.10-6-Б, 2 с. ф.10-13-М </t>
  </si>
  <si>
    <t>ф. 6-6-АГ,  ф. 6-15-АГ, ф. 6-16-АГ, ф. 6-20-АГ</t>
  </si>
  <si>
    <t>ф. 6-3-НГ, ф. 6-27-НГ</t>
  </si>
  <si>
    <t xml:space="preserve"> ф. 6-6-СГ, ф. 6-28-СГ, ф. 6-21-СГ</t>
  </si>
  <si>
    <t>ф. 10-6/ПЯ,  ф. 10-7/ПЯ</t>
  </si>
  <si>
    <t>ф. 6-10-ДГ, ф. 6-11-ДГ, ф. 6-27-ДГ</t>
  </si>
  <si>
    <t>ПС 35 кВ Судженская</t>
  </si>
  <si>
    <t>ПС 35 кВ Физкультурник</t>
  </si>
  <si>
    <t>ф. 6-11-ФГ, ф. 6-13-ФГ</t>
  </si>
  <si>
    <t>ПС 110 кВ Мехзаводская</t>
  </si>
  <si>
    <t>ПС 35 кВ Моторная</t>
  </si>
  <si>
    <t>ПС 110 кВ Юргинская</t>
  </si>
  <si>
    <t>Тайгинский ВКХ "СКЭК"(Водозабор котельной)</t>
  </si>
  <si>
    <t>ПС 110 кВ Тепловая</t>
  </si>
  <si>
    <t>ПС 110 кВ Малиновская</t>
  </si>
  <si>
    <t>ПС 35 кВ Калтанская городская</t>
  </si>
  <si>
    <t>ф.6-14-П</t>
  </si>
  <si>
    <t>Ф3-10, Ф1-ПЭ, Ф2-ПЭ</t>
  </si>
  <si>
    <t>Ф1-ПЭ, Ф2-ПЭ, ПВ1, ПВ2</t>
  </si>
  <si>
    <t>Ф 6-13-З, Ф 6-25-З, Ф 6-23-З, Ф 6-12-З</t>
  </si>
  <si>
    <t>ПС 35 кВ Прогресс</t>
  </si>
  <si>
    <t>Ф-10-1-В, Ф-10-6-ЖК</t>
  </si>
  <si>
    <t xml:space="preserve">ПС 110 кВ Тепличная </t>
  </si>
  <si>
    <t>ОАО 'Суховский'</t>
  </si>
  <si>
    <t>Ф 10-28-ТК</t>
  </si>
  <si>
    <t>ЗАО СХК</t>
  </si>
  <si>
    <t>ПС 35 кВ Фабрика</t>
  </si>
  <si>
    <t>ф.6-5-Х, Ф.6-8-З</t>
  </si>
  <si>
    <t>Кемеровохиммаш-филиал АО "Алтайвагон"</t>
  </si>
  <si>
    <t>Ф 10-63-ЗХМ</t>
  </si>
  <si>
    <t>АО "Распадская Коксовая" РПП-6 гор.-68 (ленточные, скребковые конвейеры; проходческие, очистные комбайны)</t>
  </si>
  <si>
    <t>ООО "Шахта "Юбилейная" Магистральные ленточные конвейера</t>
  </si>
  <si>
    <t>ООО "Топкинский Цемент" Сырьевая мельница №7</t>
  </si>
  <si>
    <t xml:space="preserve"> ООО "Топкинский Цемент"Сырьевая мельница №3</t>
  </si>
  <si>
    <t>ООО "Топкинский Цемент" Цементная мельница №3</t>
  </si>
  <si>
    <t>ООО "Топкинский Цемент" Линия дробильного отделения №2 (1,5МВт)</t>
  </si>
  <si>
    <t>ООО "КДВ Яшкино"</t>
  </si>
  <si>
    <t>АО УК Сила Сибири (Заречная) РПП-6 №7(ленточный конвейер)</t>
  </si>
  <si>
    <t>ООО "ЕвразЭнергоТранс": КХП:УОЦ, нагнетатели к/газа  площадка строительного проката</t>
  </si>
  <si>
    <t>ООО "ЕвразЭнергоТранс" АИП:Дробилки известняка АО "ЕВРАЗ ЗСМК" площадка строительного проката</t>
  </si>
  <si>
    <t>ООО "ЕвразЭнергоТранс" АИП:Эл.экскаваторы АО "ЕВРАЗ ЗСМК" площадка строительного проката</t>
  </si>
  <si>
    <t>ООО "ЕвразЭнергоТранс" АИП:Вентиляторы,дымососы, конвейеры АО "ЕВРАЗ ЗСМК" площадка строительного проката</t>
  </si>
  <si>
    <t>ООО "ЕвразЭнергоТранс" АИП:известковые печи АО "ЕВРАЗ ЗСМК" площадка строительного проката</t>
  </si>
  <si>
    <t>ООО "ЕвразЭнергоТранс" АИП:Агломашины АО "ЕВРАЗ ЗСМК" площадка строительного проката</t>
  </si>
  <si>
    <t>ООО "ЕвразЭнергоТранс" Доменный цех: ЦВС Насосная ДЦ (перевод на ОП-1) АО "ЕВРАЗ ЗСМК" площадка строительного проката</t>
  </si>
  <si>
    <t>ООО "ЕвразЭнергоТранс" Цех изложниц:Технологическое оборудование АО "ЕВРАЗ ЗСМК" площадка строительного проката</t>
  </si>
  <si>
    <t>АО "ЕВРАЗ ЗСМК" ПВС:Электрокомпрессоры  площадка строительного проката</t>
  </si>
  <si>
    <t>АО "ЕВРАЗ ЗСМК" ТСЦ:Электрокомпрессоры  площадка строительного проката</t>
  </si>
  <si>
    <t>АО "ЕВРАЗ ЗСМК" Кислородный цех-1: компрессоры площадка строительного проката</t>
  </si>
  <si>
    <t>АО "ЕВРАЗ ЗСМК" Кислородный цех-2: компрессоры площадка строительного проката</t>
  </si>
  <si>
    <t>АО "ЕВРАЗ ЗСМК"Сталеплавильное производство:МНЛЗ  площадка строительного проката</t>
  </si>
  <si>
    <t>АО "ЕВРАЗ ЗСМК" Сталеплавильное производство:МНЛЗ  площадка строительного проката</t>
  </si>
  <si>
    <t>АО "ЕВРАЗ ЗСМК" РМЗ:Индукционные печи РМЗ  площадка строительного проката</t>
  </si>
  <si>
    <t>АО "ЕВРАЗ ЗСМК"  Цех производства электродов, другие объекты площадка строительного проката</t>
  </si>
  <si>
    <t xml:space="preserve">ООО "Шахта Осинниковская"1,2-ая скиповая машина, ленточные конвейеры </t>
  </si>
  <si>
    <t>МКП "КТВС НМР",  ООО "Автопремиум НК", ООО "ТД "Сибирь",  МРО приход препод. С.Радонежского, ООО "Аргус", ООО "Сиб-Транзит", ООО "Сибэнергоуголь", бытовая нагрузка  Новокузнецкого городского округа</t>
  </si>
  <si>
    <t>МУП Прокопьевское теплоснабжающее хозяйство</t>
  </si>
  <si>
    <t>МУП Горэлектросеть</t>
  </si>
  <si>
    <t>ПС 110 кВ Цинкзаводская</t>
  </si>
  <si>
    <t>ПС 6 кВ 909 ш.Полысаевская</t>
  </si>
  <si>
    <t>ПС 35 кВ Беловская Городская</t>
  </si>
  <si>
    <t>ПС 110 кВ Анжерская</t>
  </si>
  <si>
    <t>ПС 35 кВ Сибирская</t>
  </si>
  <si>
    <t>ПС 110 кВ Спутник Анжерский</t>
  </si>
  <si>
    <t>ПС 110 кВ Промышленная</t>
  </si>
  <si>
    <t>ОАО "Поляны"</t>
  </si>
  <si>
    <t>ЦРП-2 (ПС-КФЗ-1 ф.10-8-Г, 10-39-Г)</t>
  </si>
  <si>
    <t>Бытовая нагрузка г. Кемерово</t>
  </si>
  <si>
    <t>ПС 110 кВ Химзаводская</t>
  </si>
  <si>
    <t>РП-27 (ЗС ТЭЦ)</t>
  </si>
  <si>
    <t>АО "Томмусиский ремонтно-механический завод"</t>
  </si>
  <si>
    <t>ПС 110 кВ Кедровская № 30</t>
  </si>
  <si>
    <t>ПС 110 кВ Химпром</t>
  </si>
  <si>
    <t>РП-524 (6-54ШП ПС 110 кВ Ширпотреб)</t>
  </si>
  <si>
    <t>РП-403 (яч.№10, яч. №14 ПС 110 кВ Опорная-4)</t>
  </si>
  <si>
    <t>ПС 110 кВ Опорная-3</t>
  </si>
  <si>
    <t>ПС 110 кВ Ульяновская</t>
  </si>
  <si>
    <t>ПС 110 кВ Ерунаковская</t>
  </si>
  <si>
    <t>ПС 110 кВ Обогатительная</t>
  </si>
  <si>
    <t>ПС 110 кВ Контрольный</t>
  </si>
  <si>
    <t>ПС 110 кВ Непрерывка</t>
  </si>
  <si>
    <t>ПС 110 кВ Егозово</t>
  </si>
  <si>
    <t>ПС 220 кВ Артышта-2</t>
  </si>
  <si>
    <t>ПС 110 кВ Черкасов Камень</t>
  </si>
  <si>
    <t xml:space="preserve">ПС 35 кВ Абагурская тяговая </t>
  </si>
  <si>
    <t xml:space="preserve">ПС 110 кВ Ерунаковская тяговая </t>
  </si>
  <si>
    <t>ПС 35 кВ Трудармейская тяговая</t>
  </si>
  <si>
    <t>ПС 35 кВ Проектная тяговая</t>
  </si>
  <si>
    <t>ПС 35 кВ Беловская тяговая</t>
  </si>
  <si>
    <t>ПС 35 кВ Красный Камень</t>
  </si>
  <si>
    <t>ПС 35 кВ Киселевская тяговая</t>
  </si>
  <si>
    <t>ПС 35 кВ Бускускан</t>
  </si>
  <si>
    <t>ПС 110 кВ Дуброво тяговая</t>
  </si>
  <si>
    <t>ПС 35 кВ Улус</t>
  </si>
  <si>
    <t>ООО "ЕвразЭнергоТранс" Доменный цех: ЦВС АО "ЕВРАЗ ЗСМК" площадка строительного проката</t>
  </si>
  <si>
    <t>Шахта "Березовская"</t>
  </si>
  <si>
    <t>Шахта "Первомайская"</t>
  </si>
  <si>
    <t>ООО "Шахта №12"</t>
  </si>
  <si>
    <t>ООО "Юрга Водтранс"  гидроузел</t>
  </si>
  <si>
    <t>АО "УК Кузбассразрезуголь"</t>
  </si>
  <si>
    <t>ООО "Шахта Байкаимская"</t>
  </si>
  <si>
    <t>ОАО "Беловский энергоремзавод"</t>
  </si>
  <si>
    <t>ООО "ММК-УГОЛЬ"</t>
  </si>
  <si>
    <t>ООО "Шахта им. С.Д. Тихова"</t>
  </si>
  <si>
    <t xml:space="preserve">ООО "ТрансХимЭнерго" </t>
  </si>
  <si>
    <t>ООО "Шахта Сибирская"</t>
  </si>
  <si>
    <t>ООО "Авексима Сибирь"</t>
  </si>
  <si>
    <t>ф.11, ф.12 технологическое оборудование ООО "Авексима Сибирь"</t>
  </si>
  <si>
    <t>ф.5, ф.6 технологическое оборудование ООО "Авексима Сибирь"</t>
  </si>
  <si>
    <t>АО "УК Кузбассразрезуголь" (Моховский УР)</t>
  </si>
  <si>
    <t>Шахтоуправление Талдинское - Западное АО "СУЭК – Кузбасс" (АО "СУЭК-Кузбасс")</t>
  </si>
  <si>
    <t>АО "Специализированная шахтная энергомех. компания"</t>
  </si>
  <si>
    <t>РП-6 "Техкомплекс" от ф.6-105
от ПС 35 кВ "Березовская-Новая"</t>
  </si>
  <si>
    <t>РПП-6 "72 насосная" от ф.6-36 
от ПС 35 кВ "Первомайская"</t>
  </si>
  <si>
    <t>ООО "Химпром"</t>
  </si>
  <si>
    <t>ПАО "ЦОФ "Берёзовская"</t>
  </si>
  <si>
    <t>АО "Ваганово"</t>
  </si>
  <si>
    <t>ООО "Горэкс-светотехника"</t>
  </si>
  <si>
    <t>РП 6 кВ "Техкомплекс" от ПС 35 кВ "Березовская-Новая"</t>
  </si>
  <si>
    <t>ПС 110 кВ Промузел</t>
  </si>
  <si>
    <t>РП-36 (ЗСТЭЦ)</t>
  </si>
  <si>
    <t>РП-3 (ЗСТЭЦ)</t>
  </si>
  <si>
    <t>Красноярская железная дорога - Филиал ОАО "РЖД"</t>
  </si>
  <si>
    <t>Красноярская дирекция по энергообеспечению Филиала ОАО "РЖД" Трансэнерго</t>
  </si>
  <si>
    <t>Западно-Сибирская дирекция по энергообеспечению Филиала ОАО "РЖД" Трансэнерго</t>
  </si>
  <si>
    <t>Западно-Сибирская железная дорога - Филиал ОАО "РЖД"</t>
  </si>
  <si>
    <t>ПС 110 кВ Чугунаш тяговая</t>
  </si>
  <si>
    <t>ПС 110 кВ Карлык тяговая</t>
  </si>
  <si>
    <t>ПС 110 кВ Калары тяговая</t>
  </si>
  <si>
    <t>ПС 110 кВ Алгаин тяговая</t>
  </si>
  <si>
    <t>ПС 35 кВ Кондомская тяговая</t>
  </si>
  <si>
    <t>ПС 35 кВ Тяговая 381 км</t>
  </si>
  <si>
    <t>ПС 110 кВ Капитальная-3</t>
  </si>
  <si>
    <t>ПС 35 кВ Осинниковская-городская</t>
  </si>
  <si>
    <t>ПС 35 кВ Красногорская-2</t>
  </si>
  <si>
    <t>ПС 35 кВ Маганак</t>
  </si>
  <si>
    <t>ПС 35 кВ Красный Углекоп</t>
  </si>
  <si>
    <t>ПС 35 кВ Юго-Западная</t>
  </si>
  <si>
    <t>ПС 35 кВ Зиминка 1/2</t>
  </si>
  <si>
    <t>ПС 110 кВ Юбилейная</t>
  </si>
  <si>
    <t xml:space="preserve">ПС 35 кВ Знамя </t>
  </si>
  <si>
    <t>ПС 35 кВ Капитальная-35</t>
  </si>
  <si>
    <t>РП45 РУ-6 кВ (ОП-4, ЗСТЭЦ)</t>
  </si>
  <si>
    <t>РП-16 РУ-10 кВ (ОП-4, ЗСТЭЦ)</t>
  </si>
  <si>
    <t>РП-80 РУ10 кВ (ОП-4, ЗСТЭЦ)</t>
  </si>
  <si>
    <t>РП-41 РУ10 кВ (ОП-4, ЗСТЭЦ)</t>
  </si>
  <si>
    <t>РП-42 РУ10 кВ (ОП-4, ЗСТЭЦ)</t>
  </si>
  <si>
    <t>РП-1 РУ10 кВ (ОП-4, ЗСТЭЦ)</t>
  </si>
  <si>
    <t>РП-2 РУ10 кВ (ОП-4, ЗСТЭЦ)</t>
  </si>
  <si>
    <t>Потребители, обслуживаемые ООО "КЭнК", 
в соответствии с расшифровкой, приведенной в приложении № 1</t>
  </si>
  <si>
    <t>Потребители, обслуживаемые ООО "ЭнергоПаритет",
в соответствии с расшифровкой, приведенной в приложении № 2</t>
  </si>
  <si>
    <t>Потребители, обслуживаемые ОАО "СКЭК", 
в соответствии с расшифровкой, приведенной в приложении № 4</t>
  </si>
  <si>
    <t>Потребители, обслуживаемые ООО "Горэлектросеть" г. Новокузнецк,
в соответствии с расшифровкой, приведенной в приложении № 5</t>
  </si>
  <si>
    <t>ПАО "Южный Кузбасс"(Шахта "Ольжерасская" )</t>
  </si>
  <si>
    <t>ПАО "Южный Кузбасс"(Шахта "Сибиргинская"), ПАО "Южный Кузбасс"(Разрез "Сибиргинский")</t>
  </si>
  <si>
    <t>Новосибирское РНУ - Филиал АО "Транснефть - Западная Сибирь"</t>
  </si>
  <si>
    <t>АО "СУЭК-Кузбасс" ШУ им. А.Д. Рубана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</si>
</sst>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49" fontId="5" fillId="0" borderId="0" xfId="0" applyNumberFormat="1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2" fontId="4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9" fillId="0" borderId="0" xfId="0" applyFont="1" applyFill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left" vertical="center" wrapText="1"/>
    </xf>
    <xf numFmtId="2" fontId="9" fillId="0" borderId="0" xfId="0" applyNumberFormat="1" applyFont="1" applyFill="1" applyAlignment="1" applyProtection="1">
      <alignment horizontal="center" vertical="center" wrapText="1"/>
    </xf>
    <xf numFmtId="2" fontId="6" fillId="0" borderId="10" xfId="0" applyNumberFormat="1" applyFont="1" applyFill="1" applyBorder="1" applyAlignment="1" applyProtection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2" fontId="5" fillId="2" borderId="7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166" fontId="5" fillId="2" borderId="6" xfId="1" applyNumberFormat="1" applyFont="1" applyFill="1" applyBorder="1" applyAlignment="1">
      <alignment horizontal="center" vertical="center"/>
    </xf>
    <xf numFmtId="166" fontId="5" fillId="2" borderId="7" xfId="1" applyNumberFormat="1" applyFont="1" applyFill="1" applyBorder="1" applyAlignment="1">
      <alignment horizontal="center" vertical="center"/>
    </xf>
    <xf numFmtId="166" fontId="5" fillId="2" borderId="3" xfId="7" applyNumberFormat="1" applyFont="1" applyFill="1" applyBorder="1" applyAlignment="1">
      <alignment horizontal="center" vertical="center"/>
    </xf>
    <xf numFmtId="166" fontId="5" fillId="2" borderId="1" xfId="7" applyNumberFormat="1" applyFont="1" applyFill="1" applyBorder="1" applyAlignment="1">
      <alignment horizontal="center" vertical="center"/>
    </xf>
    <xf numFmtId="2" fontId="5" fillId="2" borderId="1" xfId="8" applyNumberFormat="1" applyFont="1" applyFill="1" applyBorder="1" applyAlignment="1">
      <alignment horizontal="center" vertical="center"/>
    </xf>
    <xf numFmtId="2" fontId="5" fillId="2" borderId="3" xfId="8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49" fontId="5" fillId="2" borderId="3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6" xfId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/>
    <xf numFmtId="1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top" wrapText="1"/>
    </xf>
    <xf numFmtId="2" fontId="5" fillId="2" borderId="0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2" fontId="11" fillId="2" borderId="1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5" fillId="2" borderId="7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2" fontId="12" fillId="2" borderId="1" xfId="0" applyNumberFormat="1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vertical="center" wrapText="1"/>
    </xf>
    <xf numFmtId="166" fontId="5" fillId="2" borderId="0" xfId="0" applyNumberFormat="1" applyFont="1" applyFill="1" applyAlignment="1">
      <alignment vertical="center" wrapText="1"/>
    </xf>
    <xf numFmtId="167" fontId="5" fillId="2" borderId="0" xfId="0" applyNumberFormat="1" applyFont="1" applyFill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5" fillId="0" borderId="7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center" wrapText="1"/>
    </xf>
    <xf numFmtId="2" fontId="11" fillId="2" borderId="9" xfId="0" applyNumberFormat="1" applyFont="1" applyFill="1" applyBorder="1" applyAlignment="1" applyProtection="1">
      <alignment horizontal="center" vertical="center" wrapText="1"/>
    </xf>
    <xf numFmtId="2" fontId="11" fillId="2" borderId="7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166" fontId="5" fillId="2" borderId="3" xfId="1" applyNumberFormat="1" applyFont="1" applyFill="1" applyBorder="1" applyAlignment="1">
      <alignment horizontal="center" vertical="center"/>
    </xf>
    <xf numFmtId="166" fontId="5" fillId="2" borderId="4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 applyProtection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Alignment="1" applyProtection="1">
      <alignment horizontal="left" vertical="center" wrapText="1"/>
    </xf>
    <xf numFmtId="2" fontId="12" fillId="2" borderId="8" xfId="0" applyNumberFormat="1" applyFont="1" applyFill="1" applyBorder="1" applyAlignment="1">
      <alignment horizontal="left" vertical="center" wrapText="1"/>
    </xf>
    <xf numFmtId="2" fontId="12" fillId="2" borderId="9" xfId="0" applyNumberFormat="1" applyFont="1" applyFill="1" applyBorder="1" applyAlignment="1">
      <alignment horizontal="left" vertical="center" wrapText="1"/>
    </xf>
    <xf numFmtId="2" fontId="12" fillId="2" borderId="7" xfId="0" applyNumberFormat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166" fontId="5" fillId="2" borderId="3" xfId="1" applyNumberFormat="1" applyFont="1" applyFill="1" applyBorder="1" applyAlignment="1">
      <alignment horizontal="center" vertical="center" wrapText="1"/>
    </xf>
    <xf numFmtId="166" fontId="5" fillId="2" borderId="4" xfId="1" applyNumberFormat="1" applyFont="1" applyFill="1" applyBorder="1" applyAlignment="1">
      <alignment horizontal="center" vertical="center" wrapText="1"/>
    </xf>
    <xf numFmtId="166" fontId="5" fillId="2" borderId="5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2"/>
    <cellStyle name="Обычный 2 2" xfId="6"/>
    <cellStyle name="Обычный 3" xfId="3"/>
    <cellStyle name="Обычный 4" xfId="5"/>
    <cellStyle name="Обычный_ЕЭТ ГВО 2013_2014" xfId="1"/>
    <cellStyle name="Обычный_ЕЭТ ГВО 2013_2014 2" xfId="8"/>
    <cellStyle name="Обычный_Отключения 3 вариант" xfId="7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5581650</xdr:colOff>
      <xdr:row>0</xdr:row>
      <xdr:rowOff>34678</xdr:rowOff>
    </xdr:from>
    <xdr:to>
      <xdr:col>4</xdr:col>
      <xdr:colOff>100012</xdr:colOff>
      <xdr:row>12</xdr:row>
      <xdr:rowOff>56450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10275" y="34678"/>
          <a:ext cx="2767012" cy="197439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СОГЛАСОВАНО:                                         </a:t>
          </a: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Директор Филиала АО «СО ЕЭС» </a:t>
          </a:r>
        </a:p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Кемеровское</a:t>
          </a:r>
          <a:r>
            <a:rPr lang="ru-RU" sz="1300" b="0" i="0" strike="noStrike" baseline="0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РДУ</a:t>
          </a:r>
          <a:endParaRPr lang="ru-RU" sz="1300" b="0" i="0" strike="noStrike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_______________________ </a:t>
          </a:r>
          <a:r>
            <a:rPr lang="ru-RU" sz="1300" b="0" i="0" strike="noStrike" baseline="0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П.В. Якис</a:t>
          </a:r>
        </a:p>
        <a:p>
          <a:pPr algn="l" rtl="0">
            <a:defRPr sz="1000"/>
          </a:pPr>
          <a:r>
            <a:rPr lang="ru-RU" sz="1300" b="0" i="0" strike="noStrike" baseline="0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          </a:t>
          </a:r>
        </a:p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«_____»___________________ 2024 г.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8</xdr:col>
      <xdr:colOff>435429</xdr:colOff>
      <xdr:row>0</xdr:row>
      <xdr:rowOff>46263</xdr:rowOff>
    </xdr:from>
    <xdr:to>
      <xdr:col>13</xdr:col>
      <xdr:colOff>603356</xdr:colOff>
      <xdr:row>12</xdr:row>
      <xdr:rowOff>76199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1255829" y="46263"/>
          <a:ext cx="3379213" cy="19893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УТВЕРЖДАЮ:</a:t>
          </a: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Директор филиала ПАО </a:t>
          </a:r>
          <a:r>
            <a:rPr lang="ru-RU" sz="1000" b="0" i="0">
              <a:effectLst/>
              <a:latin typeface="+mn-lt"/>
              <a:ea typeface="+mn-ea"/>
              <a:cs typeface="+mn-cs"/>
            </a:rPr>
            <a:t>«</a:t>
          </a: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Россети Сибирь</a:t>
          </a:r>
          <a:r>
            <a:rPr lang="ru-RU" sz="1000" b="0" i="0">
              <a:effectLst/>
              <a:latin typeface="+mn-lt"/>
              <a:ea typeface="+mn-ea"/>
              <a:cs typeface="+mn-cs"/>
            </a:rPr>
            <a:t>»</a:t>
          </a: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- «Кузбассэнерго - РЭС»</a:t>
          </a: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__________________ И.П.</a:t>
          </a:r>
          <a:r>
            <a:rPr lang="ru-RU" sz="1300" b="0" i="0" strike="noStrike" baseline="0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 Клейменов</a:t>
          </a: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ru-RU" sz="1300" b="0" i="0" strike="noStrike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«____»__________________ 2024 г.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148318</xdr:colOff>
      <xdr:row>0</xdr:row>
      <xdr:rowOff>80281</xdr:rowOff>
    </xdr:from>
    <xdr:to>
      <xdr:col>1</xdr:col>
      <xdr:colOff>2764972</xdr:colOff>
      <xdr:row>12</xdr:row>
      <xdr:rowOff>43541</xdr:rowOff>
    </xdr:to>
    <xdr:sp macro="" textlink="">
      <xdr:nvSpPr>
        <xdr:cNvPr id="5" name="Text Box 43"/>
        <xdr:cNvSpPr txBox="1">
          <a:spLocks noChangeArrowheads="1"/>
        </xdr:cNvSpPr>
      </xdr:nvSpPr>
      <xdr:spPr bwMode="auto">
        <a:xfrm>
          <a:off x="148318" y="80281"/>
          <a:ext cx="3062968" cy="192268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rtl="0"/>
          <a:r>
            <a:rPr lang="ru-RU" sz="13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СОГЛАСОВАНО:                                         </a:t>
          </a:r>
        </a:p>
        <a:p>
          <a:pPr rtl="0"/>
          <a:endParaRPr lang="ru-RU" sz="1300" b="0" i="0" strike="noStrike" baseline="0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rtl="0"/>
          <a:r>
            <a:rPr lang="ru-RU" sz="1300" b="0" i="0" strike="noStrike" baseline="0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Заместитель Губернатора Кемеровской области – Кузбасса </a:t>
          </a:r>
        </a:p>
        <a:p>
          <a:pPr rtl="0"/>
          <a:endParaRPr lang="ru-RU" sz="1300" b="0" i="0" strike="noStrike" baseline="0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rtl="0"/>
          <a:endParaRPr lang="ru-RU" sz="1300" b="0" i="0" strike="noStrike" baseline="0">
            <a:solidFill>
              <a:srgbClr val="000000"/>
            </a:solidFill>
            <a:latin typeface="Times New Roman" panose="02020603050405020304" pitchFamily="18" charset="0"/>
            <a:ea typeface="Tahoma" panose="020B0604030504040204" pitchFamily="34" charset="0"/>
            <a:cs typeface="Times New Roman" panose="02020603050405020304" pitchFamily="18" charset="0"/>
          </a:endParaRPr>
        </a:p>
        <a:p>
          <a:pPr rtl="0"/>
          <a:r>
            <a:rPr lang="ru-RU" sz="1300" b="0" i="0" strike="noStrike" baseline="0">
              <a:solidFill>
                <a:srgbClr val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rPr>
            <a:t>___________________ Л.В. Старосвет</a:t>
          </a:r>
        </a:p>
        <a:p>
          <a:pPr rtl="0"/>
          <a:endParaRPr lang="ru-RU" sz="1300" b="0" i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rtl="0"/>
          <a:r>
            <a:rPr lang="ru-RU" sz="1300" b="0" i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«____»_________________ 2024 г.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R345"/>
  <sheetViews>
    <sheetView tabSelected="1" view="pageBreakPreview" topLeftCell="A314" zoomScaleNormal="85" zoomScaleSheetLayoutView="100" workbookViewId="0">
      <selection activeCell="A345" sqref="A345"/>
    </sheetView>
  </sheetViews>
  <sheetFormatPr defaultColWidth="9.140625" defaultRowHeight="12.75" x14ac:dyDescent="0.2"/>
  <cols>
    <col min="1" max="1" width="6.42578125" style="101" customWidth="1"/>
    <col min="2" max="2" width="85" style="1" customWidth="1"/>
    <col min="3" max="3" width="38.7109375" style="9" customWidth="1"/>
    <col min="4" max="4" width="27.140625" style="2" hidden="1" customWidth="1"/>
    <col min="5" max="14" width="8.85546875" style="23" customWidth="1"/>
    <col min="15" max="15" width="55.85546875" style="3" customWidth="1"/>
    <col min="16" max="16" width="18.5703125" style="9" customWidth="1"/>
    <col min="17" max="16384" width="9.140625" style="9"/>
  </cols>
  <sheetData>
    <row r="1" spans="1:15" s="4" customFormat="1" ht="13.5" customHeight="1" x14ac:dyDescent="0.2">
      <c r="A1" s="95"/>
      <c r="B1" s="26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"/>
    </row>
    <row r="2" spans="1:15" s="8" customFormat="1" x14ac:dyDescent="0.2">
      <c r="A2" s="96"/>
      <c r="B2" s="29"/>
      <c r="C2" s="30"/>
      <c r="D2" s="31"/>
      <c r="E2" s="32"/>
      <c r="F2" s="32"/>
      <c r="G2" s="32"/>
      <c r="H2" s="32"/>
      <c r="I2" s="32"/>
      <c r="J2" s="32"/>
      <c r="K2" s="32"/>
      <c r="L2" s="32"/>
      <c r="M2" s="32"/>
      <c r="N2" s="32"/>
      <c r="O2" s="7"/>
    </row>
    <row r="3" spans="1:15" s="8" customFormat="1" x14ac:dyDescent="0.2">
      <c r="A3" s="96"/>
      <c r="B3" s="29"/>
      <c r="C3" s="30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7"/>
    </row>
    <row r="4" spans="1:15" s="8" customFormat="1" x14ac:dyDescent="0.2">
      <c r="A4" s="96"/>
      <c r="B4" s="29"/>
      <c r="C4" s="30"/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7"/>
    </row>
    <row r="5" spans="1:15" s="8" customFormat="1" x14ac:dyDescent="0.2">
      <c r="A5" s="96"/>
      <c r="B5" s="29"/>
      <c r="C5" s="30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7"/>
    </row>
    <row r="6" spans="1:15" s="8" customFormat="1" x14ac:dyDescent="0.2">
      <c r="A6" s="96"/>
      <c r="B6" s="29"/>
      <c r="C6" s="30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7"/>
    </row>
    <row r="7" spans="1:15" s="8" customFormat="1" x14ac:dyDescent="0.2">
      <c r="A7" s="96"/>
      <c r="B7" s="29"/>
      <c r="C7" s="30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7"/>
    </row>
    <row r="8" spans="1:15" s="8" customFormat="1" x14ac:dyDescent="0.2">
      <c r="A8" s="96"/>
      <c r="B8" s="29"/>
      <c r="C8" s="30"/>
      <c r="D8" s="31"/>
      <c r="E8" s="32"/>
      <c r="F8" s="32"/>
      <c r="G8" s="32"/>
      <c r="H8" s="32"/>
      <c r="I8" s="32"/>
      <c r="J8" s="32"/>
      <c r="K8" s="32"/>
      <c r="L8" s="32"/>
      <c r="M8" s="32"/>
      <c r="N8" s="32"/>
      <c r="O8" s="7"/>
    </row>
    <row r="9" spans="1:15" s="8" customFormat="1" x14ac:dyDescent="0.2">
      <c r="A9" s="96"/>
      <c r="B9" s="29"/>
      <c r="C9" s="30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7"/>
    </row>
    <row r="10" spans="1:15" s="8" customFormat="1" x14ac:dyDescent="0.2">
      <c r="A10" s="96"/>
      <c r="B10" s="29"/>
      <c r="C10" s="30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7"/>
    </row>
    <row r="11" spans="1:15" s="8" customFormat="1" x14ac:dyDescent="0.2">
      <c r="A11" s="96"/>
      <c r="B11" s="29"/>
      <c r="C11" s="30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7"/>
    </row>
    <row r="12" spans="1:15" s="8" customFormat="1" x14ac:dyDescent="0.2">
      <c r="A12" s="96"/>
      <c r="B12" s="29"/>
      <c r="C12" s="30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7"/>
    </row>
    <row r="13" spans="1:15" s="4" customFormat="1" x14ac:dyDescent="0.2">
      <c r="A13" s="95"/>
      <c r="B13" s="33"/>
      <c r="C13" s="34"/>
      <c r="D13" s="35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3"/>
    </row>
    <row r="14" spans="1:15" s="13" customFormat="1" ht="20.25" customHeight="1" x14ac:dyDescent="0.3">
      <c r="A14" s="107" t="s">
        <v>0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36"/>
    </row>
    <row r="15" spans="1:15" s="14" customFormat="1" ht="20.25" customHeight="1" x14ac:dyDescent="0.2">
      <c r="A15" s="108" t="s">
        <v>357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38"/>
    </row>
    <row r="16" spans="1:15" s="14" customFormat="1" ht="20.25" customHeight="1" x14ac:dyDescent="0.2">
      <c r="A16" s="108" t="s">
        <v>124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6"/>
    </row>
    <row r="17" spans="1:18" x14ac:dyDescent="0.2">
      <c r="A17" s="97"/>
      <c r="B17" s="5"/>
      <c r="C17" s="21"/>
      <c r="D17" s="6"/>
      <c r="E17" s="7"/>
      <c r="F17" s="7"/>
      <c r="G17" s="39"/>
      <c r="H17" s="39"/>
      <c r="I17" s="39"/>
      <c r="J17" s="24"/>
      <c r="K17" s="7"/>
      <c r="L17" s="7"/>
      <c r="M17" s="7"/>
      <c r="N17" s="7"/>
      <c r="O17" s="10"/>
    </row>
    <row r="18" spans="1:18" s="15" customFormat="1" ht="15.75" customHeight="1" x14ac:dyDescent="0.2">
      <c r="A18" s="109" t="s">
        <v>1</v>
      </c>
      <c r="B18" s="110" t="s">
        <v>2</v>
      </c>
      <c r="C18" s="110" t="s">
        <v>3</v>
      </c>
      <c r="D18" s="110" t="s">
        <v>16</v>
      </c>
      <c r="E18" s="112" t="s">
        <v>4</v>
      </c>
      <c r="F18" s="113"/>
      <c r="G18" s="113"/>
      <c r="H18" s="113"/>
      <c r="I18" s="113"/>
      <c r="J18" s="113"/>
      <c r="K18" s="113"/>
      <c r="L18" s="113"/>
      <c r="M18" s="113"/>
      <c r="N18" s="114"/>
      <c r="O18" s="115" t="s">
        <v>5</v>
      </c>
      <c r="P18" s="78"/>
      <c r="Q18" s="78"/>
      <c r="R18" s="78"/>
    </row>
    <row r="19" spans="1:18" s="15" customFormat="1" ht="15.75" x14ac:dyDescent="0.2">
      <c r="A19" s="109"/>
      <c r="B19" s="111"/>
      <c r="C19" s="111"/>
      <c r="D19" s="111"/>
      <c r="E19" s="79" t="s">
        <v>6</v>
      </c>
      <c r="F19" s="79" t="s">
        <v>7</v>
      </c>
      <c r="G19" s="79" t="s">
        <v>8</v>
      </c>
      <c r="H19" s="79" t="s">
        <v>9</v>
      </c>
      <c r="I19" s="79" t="s">
        <v>10</v>
      </c>
      <c r="J19" s="79" t="s">
        <v>11</v>
      </c>
      <c r="K19" s="79" t="s">
        <v>12</v>
      </c>
      <c r="L19" s="79" t="s">
        <v>13</v>
      </c>
      <c r="M19" s="79" t="s">
        <v>14</v>
      </c>
      <c r="N19" s="79" t="s">
        <v>15</v>
      </c>
      <c r="O19" s="115"/>
      <c r="P19" s="78"/>
      <c r="Q19" s="78"/>
      <c r="R19" s="78"/>
    </row>
    <row r="20" spans="1:18" s="11" customFormat="1" ht="18.75" customHeight="1" x14ac:dyDescent="0.2">
      <c r="A20" s="98">
        <v>1</v>
      </c>
      <c r="B20" s="102" t="s">
        <v>618</v>
      </c>
      <c r="C20" s="60" t="s">
        <v>318</v>
      </c>
      <c r="D20" s="54" t="s">
        <v>361</v>
      </c>
      <c r="E20" s="40">
        <v>1.2</v>
      </c>
      <c r="F20" s="40">
        <v>1.3333333333333333</v>
      </c>
      <c r="G20" s="40">
        <v>1.5</v>
      </c>
      <c r="H20" s="40">
        <v>1.7142857142857142</v>
      </c>
      <c r="I20" s="40">
        <v>2</v>
      </c>
      <c r="J20" s="40">
        <v>2.4</v>
      </c>
      <c r="K20" s="40">
        <v>3</v>
      </c>
      <c r="L20" s="40">
        <v>4</v>
      </c>
      <c r="M20" s="40">
        <v>6</v>
      </c>
      <c r="N20" s="40">
        <v>12</v>
      </c>
      <c r="O20" s="103" t="s">
        <v>619</v>
      </c>
      <c r="P20" s="80"/>
      <c r="Q20" s="80"/>
      <c r="R20" s="80"/>
    </row>
    <row r="21" spans="1:18" s="11" customFormat="1" ht="18.75" customHeight="1" x14ac:dyDescent="0.2">
      <c r="A21" s="98">
        <f t="shared" ref="A21:A99" si="0">A20+1</f>
        <v>2</v>
      </c>
      <c r="B21" s="102" t="s">
        <v>618</v>
      </c>
      <c r="C21" s="60" t="s">
        <v>333</v>
      </c>
      <c r="D21" s="54" t="s">
        <v>362</v>
      </c>
      <c r="E21" s="40">
        <v>1</v>
      </c>
      <c r="F21" s="40">
        <v>1.1111111111111112</v>
      </c>
      <c r="G21" s="40">
        <v>1.25</v>
      </c>
      <c r="H21" s="40">
        <v>1.4285714285714286</v>
      </c>
      <c r="I21" s="40">
        <v>1.6666666666666667</v>
      </c>
      <c r="J21" s="40">
        <v>2</v>
      </c>
      <c r="K21" s="40">
        <v>2.5</v>
      </c>
      <c r="L21" s="40">
        <v>3.3333333333333335</v>
      </c>
      <c r="M21" s="40">
        <v>5</v>
      </c>
      <c r="N21" s="40">
        <v>10</v>
      </c>
      <c r="O21" s="103" t="s">
        <v>619</v>
      </c>
      <c r="P21" s="80"/>
      <c r="Q21" s="80"/>
      <c r="R21" s="80"/>
    </row>
    <row r="22" spans="1:18" s="11" customFormat="1" ht="25.5" x14ac:dyDescent="0.2">
      <c r="A22" s="98">
        <f t="shared" si="0"/>
        <v>3</v>
      </c>
      <c r="B22" s="61" t="s">
        <v>645</v>
      </c>
      <c r="C22" s="58" t="s">
        <v>18</v>
      </c>
      <c r="D22" s="58" t="s">
        <v>459</v>
      </c>
      <c r="E22" s="40">
        <v>6.2399999999999997E-2</v>
      </c>
      <c r="F22" s="40">
        <v>0.12479999999999999</v>
      </c>
      <c r="G22" s="40">
        <v>0.18720000000000001</v>
      </c>
      <c r="H22" s="40">
        <v>0.24959999999999999</v>
      </c>
      <c r="I22" s="40">
        <v>0.312</v>
      </c>
      <c r="J22" s="40">
        <v>0.37440000000000001</v>
      </c>
      <c r="K22" s="40">
        <v>0.43680000000000002</v>
      </c>
      <c r="L22" s="40">
        <v>0.49919999999999998</v>
      </c>
      <c r="M22" s="40">
        <v>0.56159999999999999</v>
      </c>
      <c r="N22" s="40">
        <v>0.624</v>
      </c>
      <c r="O22" s="55" t="s">
        <v>229</v>
      </c>
      <c r="P22" s="80"/>
      <c r="Q22" s="80"/>
      <c r="R22" s="80"/>
    </row>
    <row r="23" spans="1:18" s="11" customFormat="1" ht="25.5" x14ac:dyDescent="0.2">
      <c r="A23" s="98">
        <f t="shared" si="0"/>
        <v>4</v>
      </c>
      <c r="B23" s="61" t="s">
        <v>645</v>
      </c>
      <c r="C23" s="58" t="s">
        <v>464</v>
      </c>
      <c r="D23" s="58" t="s">
        <v>460</v>
      </c>
      <c r="E23" s="40">
        <v>0.29569999999999996</v>
      </c>
      <c r="F23" s="40">
        <v>0.59139999999999993</v>
      </c>
      <c r="G23" s="40">
        <v>0.8871</v>
      </c>
      <c r="H23" s="40">
        <v>1.1828000000000001</v>
      </c>
      <c r="I23" s="40">
        <v>1.4784999999999999</v>
      </c>
      <c r="J23" s="40">
        <v>1.7742</v>
      </c>
      <c r="K23" s="40">
        <v>2.0699000000000001</v>
      </c>
      <c r="L23" s="40">
        <v>2.3656000000000001</v>
      </c>
      <c r="M23" s="40">
        <v>2.6613000000000002</v>
      </c>
      <c r="N23" s="40">
        <v>2.9569999999999999</v>
      </c>
      <c r="O23" s="55" t="s">
        <v>229</v>
      </c>
      <c r="P23" s="80"/>
      <c r="Q23" s="80"/>
      <c r="R23" s="80"/>
    </row>
    <row r="24" spans="1:18" s="11" customFormat="1" ht="25.5" x14ac:dyDescent="0.2">
      <c r="A24" s="98">
        <f t="shared" si="0"/>
        <v>5</v>
      </c>
      <c r="B24" s="61" t="s">
        <v>645</v>
      </c>
      <c r="C24" s="58" t="s">
        <v>96</v>
      </c>
      <c r="D24" s="58" t="s">
        <v>461</v>
      </c>
      <c r="E24" s="40">
        <v>6.7000000000000004E-2</v>
      </c>
      <c r="F24" s="40">
        <v>0.13400000000000001</v>
      </c>
      <c r="G24" s="40">
        <v>0.20100000000000001</v>
      </c>
      <c r="H24" s="40">
        <v>0.26800000000000002</v>
      </c>
      <c r="I24" s="40">
        <v>0.33500000000000002</v>
      </c>
      <c r="J24" s="40">
        <v>0.40200000000000002</v>
      </c>
      <c r="K24" s="40">
        <v>0.46899999999999997</v>
      </c>
      <c r="L24" s="40">
        <v>0.53600000000000003</v>
      </c>
      <c r="M24" s="40">
        <v>0.60299999999999998</v>
      </c>
      <c r="N24" s="40">
        <v>0.67</v>
      </c>
      <c r="O24" s="55" t="s">
        <v>229</v>
      </c>
      <c r="P24" s="80"/>
      <c r="Q24" s="80"/>
      <c r="R24" s="80"/>
    </row>
    <row r="25" spans="1:18" s="11" customFormat="1" ht="25.5" x14ac:dyDescent="0.2">
      <c r="A25" s="98">
        <f t="shared" si="0"/>
        <v>6</v>
      </c>
      <c r="B25" s="61" t="s">
        <v>645</v>
      </c>
      <c r="C25" s="58" t="s">
        <v>462</v>
      </c>
      <c r="D25" s="58" t="s">
        <v>463</v>
      </c>
      <c r="E25" s="40">
        <v>0.20499999999999999</v>
      </c>
      <c r="F25" s="40">
        <v>0.41</v>
      </c>
      <c r="G25" s="40">
        <v>0.61499999999999999</v>
      </c>
      <c r="H25" s="40">
        <v>0.82</v>
      </c>
      <c r="I25" s="40">
        <v>1.0249999999999999</v>
      </c>
      <c r="J25" s="40">
        <v>1.23</v>
      </c>
      <c r="K25" s="40">
        <v>1.4350000000000001</v>
      </c>
      <c r="L25" s="40">
        <v>1.64</v>
      </c>
      <c r="M25" s="40">
        <v>1.845</v>
      </c>
      <c r="N25" s="40">
        <v>2.0499999999999998</v>
      </c>
      <c r="O25" s="55" t="s">
        <v>229</v>
      </c>
      <c r="P25" s="80"/>
      <c r="Q25" s="80"/>
      <c r="R25" s="80"/>
    </row>
    <row r="26" spans="1:18" s="11" customFormat="1" ht="25.5" x14ac:dyDescent="0.2">
      <c r="A26" s="98">
        <f t="shared" si="0"/>
        <v>7</v>
      </c>
      <c r="B26" s="61" t="s">
        <v>645</v>
      </c>
      <c r="C26" s="58" t="s">
        <v>465</v>
      </c>
      <c r="D26" s="58" t="s">
        <v>466</v>
      </c>
      <c r="E26" s="40">
        <v>0.16639999999999999</v>
      </c>
      <c r="F26" s="40">
        <v>0.33279999999999998</v>
      </c>
      <c r="G26" s="40">
        <v>0.49919999999999998</v>
      </c>
      <c r="H26" s="40">
        <v>0.66559999999999997</v>
      </c>
      <c r="I26" s="40">
        <v>0.83199999999999996</v>
      </c>
      <c r="J26" s="40">
        <v>0.99839999999999995</v>
      </c>
      <c r="K26" s="40">
        <v>1.1648000000000001</v>
      </c>
      <c r="L26" s="40">
        <v>1.3311999999999999</v>
      </c>
      <c r="M26" s="40">
        <v>1.4976</v>
      </c>
      <c r="N26" s="40">
        <v>1.6639999999999999</v>
      </c>
      <c r="O26" s="55" t="s">
        <v>229</v>
      </c>
      <c r="P26" s="80"/>
      <c r="Q26" s="80"/>
      <c r="R26" s="80"/>
    </row>
    <row r="27" spans="1:18" s="11" customFormat="1" ht="25.5" x14ac:dyDescent="0.2">
      <c r="A27" s="98">
        <f t="shared" si="0"/>
        <v>8</v>
      </c>
      <c r="B27" s="61" t="s">
        <v>645</v>
      </c>
      <c r="C27" s="58" t="s">
        <v>334</v>
      </c>
      <c r="D27" s="58" t="s">
        <v>467</v>
      </c>
      <c r="E27" s="40">
        <v>0.1182</v>
      </c>
      <c r="F27" s="40">
        <v>0.2364</v>
      </c>
      <c r="G27" s="40">
        <v>0.35460000000000003</v>
      </c>
      <c r="H27" s="40">
        <v>0.4728</v>
      </c>
      <c r="I27" s="40">
        <v>0.59099999999999997</v>
      </c>
      <c r="J27" s="40">
        <v>0.70920000000000005</v>
      </c>
      <c r="K27" s="40">
        <v>0.82740000000000002</v>
      </c>
      <c r="L27" s="40">
        <v>0.9456</v>
      </c>
      <c r="M27" s="40">
        <v>1.0638000000000001</v>
      </c>
      <c r="N27" s="40">
        <v>1.1819999999999999</v>
      </c>
      <c r="O27" s="55" t="s">
        <v>229</v>
      </c>
      <c r="P27" s="81"/>
      <c r="Q27" s="80"/>
      <c r="R27" s="80"/>
    </row>
    <row r="28" spans="1:18" s="11" customFormat="1" ht="25.5" x14ac:dyDescent="0.2">
      <c r="A28" s="98">
        <f t="shared" si="0"/>
        <v>9</v>
      </c>
      <c r="B28" s="61" t="s">
        <v>645</v>
      </c>
      <c r="C28" s="58" t="s">
        <v>98</v>
      </c>
      <c r="D28" s="58" t="s">
        <v>468</v>
      </c>
      <c r="E28" s="40">
        <v>0.12889999999999999</v>
      </c>
      <c r="F28" s="40">
        <v>0.25779999999999997</v>
      </c>
      <c r="G28" s="40">
        <v>0.38669999999999999</v>
      </c>
      <c r="H28" s="40">
        <v>0.51559999999999995</v>
      </c>
      <c r="I28" s="40">
        <v>0.64449999999999996</v>
      </c>
      <c r="J28" s="40">
        <v>0.77339999999999998</v>
      </c>
      <c r="K28" s="40">
        <v>0.90229999999999999</v>
      </c>
      <c r="L28" s="40">
        <v>1.0311999999999999</v>
      </c>
      <c r="M28" s="40">
        <v>1.1600999999999999</v>
      </c>
      <c r="N28" s="40">
        <v>1.2889999999999999</v>
      </c>
      <c r="O28" s="55" t="s">
        <v>229</v>
      </c>
      <c r="P28" s="80"/>
      <c r="Q28" s="80"/>
      <c r="R28" s="80"/>
    </row>
    <row r="29" spans="1:18" s="11" customFormat="1" ht="25.5" x14ac:dyDescent="0.2">
      <c r="A29" s="98">
        <f t="shared" si="0"/>
        <v>10</v>
      </c>
      <c r="B29" s="61" t="s">
        <v>645</v>
      </c>
      <c r="C29" s="58" t="s">
        <v>213</v>
      </c>
      <c r="D29" s="58" t="s">
        <v>469</v>
      </c>
      <c r="E29" s="40">
        <v>0.11120000000000001</v>
      </c>
      <c r="F29" s="40">
        <v>0.22240000000000001</v>
      </c>
      <c r="G29" s="40">
        <v>0.33360000000000001</v>
      </c>
      <c r="H29" s="40">
        <v>0.44479999999999997</v>
      </c>
      <c r="I29" s="40">
        <v>0.55600000000000005</v>
      </c>
      <c r="J29" s="40">
        <v>0.66720000000000002</v>
      </c>
      <c r="K29" s="40">
        <v>0.77839999999999998</v>
      </c>
      <c r="L29" s="40">
        <v>0.88959999999999995</v>
      </c>
      <c r="M29" s="40">
        <v>1.0007999999999999</v>
      </c>
      <c r="N29" s="40">
        <v>1.1120000000000001</v>
      </c>
      <c r="O29" s="55" t="s">
        <v>229</v>
      </c>
      <c r="P29" s="80"/>
      <c r="Q29" s="80"/>
      <c r="R29" s="80"/>
    </row>
    <row r="30" spans="1:18" s="11" customFormat="1" ht="25.5" x14ac:dyDescent="0.2">
      <c r="A30" s="98">
        <f t="shared" si="0"/>
        <v>11</v>
      </c>
      <c r="B30" s="61" t="s">
        <v>645</v>
      </c>
      <c r="C30" s="58" t="s">
        <v>173</v>
      </c>
      <c r="D30" s="58" t="s">
        <v>470</v>
      </c>
      <c r="E30" s="40">
        <v>0.12520000000000001</v>
      </c>
      <c r="F30" s="40">
        <v>0.25040000000000001</v>
      </c>
      <c r="G30" s="40">
        <v>0.37559999999999999</v>
      </c>
      <c r="H30" s="40">
        <v>0.50080000000000002</v>
      </c>
      <c r="I30" s="40">
        <v>0.626</v>
      </c>
      <c r="J30" s="40">
        <v>0.75119999999999998</v>
      </c>
      <c r="K30" s="40">
        <v>0.87639999999999996</v>
      </c>
      <c r="L30" s="40">
        <v>1.0016</v>
      </c>
      <c r="M30" s="40">
        <v>1.1268</v>
      </c>
      <c r="N30" s="40">
        <v>1.252</v>
      </c>
      <c r="O30" s="55" t="s">
        <v>229</v>
      </c>
      <c r="P30" s="80"/>
      <c r="Q30" s="80"/>
      <c r="R30" s="80"/>
    </row>
    <row r="31" spans="1:18" s="11" customFormat="1" ht="25.5" x14ac:dyDescent="0.2">
      <c r="A31" s="98">
        <f t="shared" si="0"/>
        <v>12</v>
      </c>
      <c r="B31" s="61" t="s">
        <v>645</v>
      </c>
      <c r="C31" s="58" t="s">
        <v>97</v>
      </c>
      <c r="D31" s="58" t="s">
        <v>471</v>
      </c>
      <c r="E31" s="40">
        <v>8.5699999999999998E-2</v>
      </c>
      <c r="F31" s="40">
        <v>0.1714</v>
      </c>
      <c r="G31" s="40">
        <v>0.2571</v>
      </c>
      <c r="H31" s="40">
        <v>0.34279999999999999</v>
      </c>
      <c r="I31" s="40">
        <v>0.42849999999999999</v>
      </c>
      <c r="J31" s="40">
        <v>0.51419999999999999</v>
      </c>
      <c r="K31" s="40">
        <v>0.59989999999999999</v>
      </c>
      <c r="L31" s="40">
        <v>0.68559999999999999</v>
      </c>
      <c r="M31" s="40">
        <v>0.77129999999999999</v>
      </c>
      <c r="N31" s="40">
        <v>0.85699999999999998</v>
      </c>
      <c r="O31" s="55" t="s">
        <v>229</v>
      </c>
      <c r="P31" s="80"/>
      <c r="Q31" s="80"/>
      <c r="R31" s="80"/>
    </row>
    <row r="32" spans="1:18" s="11" customFormat="1" ht="25.5" x14ac:dyDescent="0.2">
      <c r="A32" s="98">
        <f t="shared" si="0"/>
        <v>13</v>
      </c>
      <c r="B32" s="61" t="s">
        <v>645</v>
      </c>
      <c r="C32" s="58" t="s">
        <v>556</v>
      </c>
      <c r="D32" s="58" t="s">
        <v>472</v>
      </c>
      <c r="E32" s="40">
        <v>0.25029419642857142</v>
      </c>
      <c r="F32" s="40">
        <v>0.50058839285714285</v>
      </c>
      <c r="G32" s="40">
        <v>0.75088258928571405</v>
      </c>
      <c r="H32" s="40">
        <v>1.0011767857142899</v>
      </c>
      <c r="I32" s="40">
        <v>1.25147098214286</v>
      </c>
      <c r="J32" s="40">
        <v>1.5017651785714301</v>
      </c>
      <c r="K32" s="40">
        <v>1.752059375</v>
      </c>
      <c r="L32" s="40">
        <v>2.0023535714285701</v>
      </c>
      <c r="M32" s="40">
        <v>2.2526477678571402</v>
      </c>
      <c r="N32" s="40">
        <v>2.5029419642857142</v>
      </c>
      <c r="O32" s="55" t="s">
        <v>229</v>
      </c>
      <c r="P32" s="80"/>
      <c r="Q32" s="80"/>
      <c r="R32" s="80"/>
    </row>
    <row r="33" spans="1:18" s="11" customFormat="1" ht="25.5" x14ac:dyDescent="0.2">
      <c r="A33" s="98">
        <f t="shared" si="0"/>
        <v>14</v>
      </c>
      <c r="B33" s="61" t="s">
        <v>645</v>
      </c>
      <c r="C33" s="58" t="s">
        <v>473</v>
      </c>
      <c r="D33" s="58" t="s">
        <v>474</v>
      </c>
      <c r="E33" s="40">
        <v>0.20222637439109253</v>
      </c>
      <c r="F33" s="40">
        <v>0.40445274878218507</v>
      </c>
      <c r="G33" s="40">
        <v>0.60667912317327799</v>
      </c>
      <c r="H33" s="40">
        <v>0.80890549756437102</v>
      </c>
      <c r="I33" s="40">
        <v>1.0111318719554601</v>
      </c>
      <c r="J33" s="40">
        <v>1.21335824634655</v>
      </c>
      <c r="K33" s="40">
        <v>1.4155846207376499</v>
      </c>
      <c r="L33" s="40">
        <v>1.61781099512874</v>
      </c>
      <c r="M33" s="40">
        <v>1.82003736951983</v>
      </c>
      <c r="N33" s="40">
        <v>2.0222637439109254</v>
      </c>
      <c r="O33" s="55" t="s">
        <v>229</v>
      </c>
      <c r="P33" s="80"/>
      <c r="Q33" s="80"/>
      <c r="R33" s="80"/>
    </row>
    <row r="34" spans="1:18" s="11" customFormat="1" ht="25.5" x14ac:dyDescent="0.2">
      <c r="A34" s="98">
        <f t="shared" si="0"/>
        <v>15</v>
      </c>
      <c r="B34" s="61" t="s">
        <v>645</v>
      </c>
      <c r="C34" s="58" t="s">
        <v>335</v>
      </c>
      <c r="D34" s="58" t="s">
        <v>475</v>
      </c>
      <c r="E34" s="40">
        <v>0.11299999999999999</v>
      </c>
      <c r="F34" s="40">
        <v>0.22599999999999998</v>
      </c>
      <c r="G34" s="40">
        <v>0.33900000000000002</v>
      </c>
      <c r="H34" s="40">
        <v>0.45200000000000001</v>
      </c>
      <c r="I34" s="40">
        <v>0.56499999999999995</v>
      </c>
      <c r="J34" s="40">
        <v>0.67800000000000005</v>
      </c>
      <c r="K34" s="40">
        <v>0.79100000000000004</v>
      </c>
      <c r="L34" s="40">
        <v>0.90400000000000003</v>
      </c>
      <c r="M34" s="40">
        <v>1.0169999999999999</v>
      </c>
      <c r="N34" s="40">
        <v>1.1299999999999999</v>
      </c>
      <c r="O34" s="55" t="s">
        <v>229</v>
      </c>
      <c r="P34" s="80"/>
      <c r="Q34" s="80"/>
      <c r="R34" s="80"/>
    </row>
    <row r="35" spans="1:18" s="11" customFormat="1" ht="25.5" x14ac:dyDescent="0.2">
      <c r="A35" s="98">
        <f t="shared" si="0"/>
        <v>16</v>
      </c>
      <c r="B35" s="61" t="s">
        <v>645</v>
      </c>
      <c r="C35" s="58" t="s">
        <v>476</v>
      </c>
      <c r="D35" s="58" t="s">
        <v>477</v>
      </c>
      <c r="E35" s="40">
        <v>8.6184615384615387E-2</v>
      </c>
      <c r="F35" s="40">
        <v>0.17236923076923077</v>
      </c>
      <c r="G35" s="40">
        <v>0.25855384615384602</v>
      </c>
      <c r="H35" s="40">
        <v>0.34473846153846099</v>
      </c>
      <c r="I35" s="40">
        <v>0.43092307692307702</v>
      </c>
      <c r="J35" s="40">
        <v>0.51710769230769205</v>
      </c>
      <c r="K35" s="40">
        <v>0.60329230769230702</v>
      </c>
      <c r="L35" s="40">
        <v>0.68947692307692299</v>
      </c>
      <c r="M35" s="40">
        <v>0.77566153846153796</v>
      </c>
      <c r="N35" s="40">
        <v>0.86184615384615393</v>
      </c>
      <c r="O35" s="55" t="s">
        <v>229</v>
      </c>
      <c r="P35" s="80"/>
      <c r="Q35" s="80"/>
      <c r="R35" s="80"/>
    </row>
    <row r="36" spans="1:18" s="11" customFormat="1" ht="27" customHeight="1" x14ac:dyDescent="0.2">
      <c r="A36" s="98">
        <f t="shared" si="0"/>
        <v>17</v>
      </c>
      <c r="B36" s="61" t="s">
        <v>645</v>
      </c>
      <c r="C36" s="58" t="s">
        <v>130</v>
      </c>
      <c r="D36" s="58" t="s">
        <v>478</v>
      </c>
      <c r="E36" s="40">
        <v>6.1491808596918093E-2</v>
      </c>
      <c r="F36" s="40">
        <v>0.12298361719383619</v>
      </c>
      <c r="G36" s="40">
        <v>0.18447542579075399</v>
      </c>
      <c r="H36" s="40">
        <v>0.24596723438767201</v>
      </c>
      <c r="I36" s="40">
        <v>0.30745904298458998</v>
      </c>
      <c r="J36" s="40">
        <v>0.36895085158150798</v>
      </c>
      <c r="K36" s="40">
        <v>0.43044266017842697</v>
      </c>
      <c r="L36" s="40">
        <v>0.49193446877534502</v>
      </c>
      <c r="M36" s="40">
        <v>0.55342627737226302</v>
      </c>
      <c r="N36" s="40">
        <v>0.61491808596918096</v>
      </c>
      <c r="O36" s="55" t="s">
        <v>229</v>
      </c>
      <c r="P36" s="80"/>
      <c r="Q36" s="80"/>
      <c r="R36" s="80"/>
    </row>
    <row r="37" spans="1:18" s="11" customFormat="1" ht="25.5" x14ac:dyDescent="0.2">
      <c r="A37" s="98">
        <f t="shared" si="0"/>
        <v>18</v>
      </c>
      <c r="B37" s="61" t="s">
        <v>645</v>
      </c>
      <c r="C37" s="58" t="s">
        <v>482</v>
      </c>
      <c r="D37" s="58" t="s">
        <v>479</v>
      </c>
      <c r="E37" s="40">
        <v>7.5600000000000001E-2</v>
      </c>
      <c r="F37" s="40">
        <v>0.1512</v>
      </c>
      <c r="G37" s="40">
        <v>0.2268</v>
      </c>
      <c r="H37" s="40">
        <v>0.3024</v>
      </c>
      <c r="I37" s="40">
        <v>0.378</v>
      </c>
      <c r="J37" s="40">
        <v>0.4536</v>
      </c>
      <c r="K37" s="40">
        <v>0.5292</v>
      </c>
      <c r="L37" s="40">
        <v>0.6048</v>
      </c>
      <c r="M37" s="40">
        <v>0.6804</v>
      </c>
      <c r="N37" s="40">
        <v>0.75600000000000001</v>
      </c>
      <c r="O37" s="55" t="s">
        <v>229</v>
      </c>
      <c r="P37" s="80"/>
      <c r="Q37" s="80"/>
      <c r="R37" s="80"/>
    </row>
    <row r="38" spans="1:18" s="11" customFormat="1" ht="25.5" x14ac:dyDescent="0.2">
      <c r="A38" s="98">
        <f t="shared" si="0"/>
        <v>19</v>
      </c>
      <c r="B38" s="61" t="s">
        <v>645</v>
      </c>
      <c r="C38" s="58" t="s">
        <v>483</v>
      </c>
      <c r="D38" s="58" t="s">
        <v>480</v>
      </c>
      <c r="E38" s="40">
        <v>5.9199999999999996E-2</v>
      </c>
      <c r="F38" s="40">
        <v>0.11839999999999999</v>
      </c>
      <c r="G38" s="40">
        <v>0.17760000000000001</v>
      </c>
      <c r="H38" s="40">
        <v>0.23680000000000001</v>
      </c>
      <c r="I38" s="40">
        <v>0.29599999999999999</v>
      </c>
      <c r="J38" s="40">
        <v>0.35520000000000002</v>
      </c>
      <c r="K38" s="40">
        <v>0.41439999999999999</v>
      </c>
      <c r="L38" s="40">
        <v>0.47360000000000002</v>
      </c>
      <c r="M38" s="40">
        <v>0.53280000000000005</v>
      </c>
      <c r="N38" s="40">
        <v>0.59199999999999997</v>
      </c>
      <c r="O38" s="55" t="s">
        <v>229</v>
      </c>
      <c r="P38" s="80"/>
      <c r="Q38" s="80"/>
      <c r="R38" s="80"/>
    </row>
    <row r="39" spans="1:18" s="11" customFormat="1" ht="25.5" x14ac:dyDescent="0.2">
      <c r="A39" s="98">
        <f t="shared" si="0"/>
        <v>20</v>
      </c>
      <c r="B39" s="61" t="s">
        <v>645</v>
      </c>
      <c r="C39" s="58" t="s">
        <v>555</v>
      </c>
      <c r="D39" s="58" t="s">
        <v>481</v>
      </c>
      <c r="E39" s="40">
        <v>3.5199999999999995E-2</v>
      </c>
      <c r="F39" s="40">
        <v>7.039999999999999E-2</v>
      </c>
      <c r="G39" s="40">
        <v>0.1056</v>
      </c>
      <c r="H39" s="40">
        <v>0.14080000000000001</v>
      </c>
      <c r="I39" s="40">
        <v>0.17599999999999999</v>
      </c>
      <c r="J39" s="40">
        <v>0.2112</v>
      </c>
      <c r="K39" s="40">
        <v>0.24640000000000001</v>
      </c>
      <c r="L39" s="40">
        <v>0.28160000000000002</v>
      </c>
      <c r="M39" s="40">
        <v>0.31680000000000003</v>
      </c>
      <c r="N39" s="40">
        <v>0.35199999999999998</v>
      </c>
      <c r="O39" s="55" t="s">
        <v>229</v>
      </c>
      <c r="P39" s="80"/>
      <c r="Q39" s="80"/>
      <c r="R39" s="80"/>
    </row>
    <row r="40" spans="1:18" s="11" customFormat="1" ht="25.5" x14ac:dyDescent="0.2">
      <c r="A40" s="98">
        <f t="shared" si="0"/>
        <v>21</v>
      </c>
      <c r="B40" s="61" t="s">
        <v>645</v>
      </c>
      <c r="C40" s="58" t="s">
        <v>485</v>
      </c>
      <c r="D40" s="58" t="s">
        <v>484</v>
      </c>
      <c r="E40" s="40">
        <v>0.10540000000000001</v>
      </c>
      <c r="F40" s="40">
        <v>0.21080000000000002</v>
      </c>
      <c r="G40" s="40">
        <v>0.31619999999999998</v>
      </c>
      <c r="H40" s="40">
        <v>0.42159999999999997</v>
      </c>
      <c r="I40" s="40">
        <v>0.52700000000000002</v>
      </c>
      <c r="J40" s="40">
        <v>0.63239999999999996</v>
      </c>
      <c r="K40" s="40">
        <v>0.73780000000000001</v>
      </c>
      <c r="L40" s="40">
        <v>0.84319999999999995</v>
      </c>
      <c r="M40" s="40">
        <v>0.9486</v>
      </c>
      <c r="N40" s="40">
        <v>1.054</v>
      </c>
      <c r="O40" s="55" t="s">
        <v>229</v>
      </c>
      <c r="P40" s="80"/>
      <c r="Q40" s="80"/>
      <c r="R40" s="80"/>
    </row>
    <row r="41" spans="1:18" s="11" customFormat="1" ht="25.5" x14ac:dyDescent="0.2">
      <c r="A41" s="98">
        <f t="shared" si="0"/>
        <v>22</v>
      </c>
      <c r="B41" s="61" t="s">
        <v>645</v>
      </c>
      <c r="C41" s="58" t="s">
        <v>554</v>
      </c>
      <c r="D41" s="58" t="s">
        <v>486</v>
      </c>
      <c r="E41" s="40">
        <v>8.4745762711864403E-2</v>
      </c>
      <c r="F41" s="40">
        <v>0.16949152542372881</v>
      </c>
      <c r="G41" s="40">
        <v>0.25423728813559299</v>
      </c>
      <c r="H41" s="40">
        <v>0.338983050847457</v>
      </c>
      <c r="I41" s="40">
        <v>0.42372881355932202</v>
      </c>
      <c r="J41" s="40">
        <v>0.50847457627118597</v>
      </c>
      <c r="K41" s="40">
        <v>0.59322033898305004</v>
      </c>
      <c r="L41" s="40">
        <v>0.677966101694915</v>
      </c>
      <c r="M41" s="40">
        <v>0.76271186440677896</v>
      </c>
      <c r="N41" s="40">
        <v>0.84745762711864403</v>
      </c>
      <c r="O41" s="55" t="s">
        <v>229</v>
      </c>
      <c r="P41" s="80"/>
      <c r="Q41" s="80"/>
      <c r="R41" s="80"/>
    </row>
    <row r="42" spans="1:18" s="11" customFormat="1" ht="25.5" x14ac:dyDescent="0.2">
      <c r="A42" s="98">
        <f t="shared" si="0"/>
        <v>23</v>
      </c>
      <c r="B42" s="61" t="s">
        <v>645</v>
      </c>
      <c r="C42" s="58" t="s">
        <v>214</v>
      </c>
      <c r="D42" s="58" t="s">
        <v>487</v>
      </c>
      <c r="E42" s="40">
        <v>0.36319999999999997</v>
      </c>
      <c r="F42" s="40">
        <v>0.72639999999999993</v>
      </c>
      <c r="G42" s="40">
        <v>1.0895999999999999</v>
      </c>
      <c r="H42" s="40">
        <v>1.4528000000000001</v>
      </c>
      <c r="I42" s="40">
        <v>1.8160000000000001</v>
      </c>
      <c r="J42" s="40">
        <v>2.1791999999999998</v>
      </c>
      <c r="K42" s="40">
        <v>2.5424000000000002</v>
      </c>
      <c r="L42" s="40">
        <v>2.9056000000000002</v>
      </c>
      <c r="M42" s="40">
        <v>3.2688000000000001</v>
      </c>
      <c r="N42" s="40">
        <v>3.6319999999999997</v>
      </c>
      <c r="O42" s="55" t="s">
        <v>229</v>
      </c>
      <c r="P42" s="80"/>
      <c r="Q42" s="80"/>
      <c r="R42" s="80"/>
    </row>
    <row r="43" spans="1:18" s="11" customFormat="1" ht="25.5" x14ac:dyDescent="0.2">
      <c r="A43" s="98">
        <f t="shared" si="0"/>
        <v>24</v>
      </c>
      <c r="B43" s="61" t="s">
        <v>645</v>
      </c>
      <c r="C43" s="58" t="s">
        <v>197</v>
      </c>
      <c r="D43" s="58" t="s">
        <v>488</v>
      </c>
      <c r="E43" s="40">
        <v>8.2500000000000004E-2</v>
      </c>
      <c r="F43" s="40">
        <v>0.16500000000000001</v>
      </c>
      <c r="G43" s="40">
        <v>0.2475</v>
      </c>
      <c r="H43" s="40">
        <v>0.33</v>
      </c>
      <c r="I43" s="40">
        <v>0.41249999999999998</v>
      </c>
      <c r="J43" s="40">
        <v>0.495</v>
      </c>
      <c r="K43" s="40">
        <v>0.57750000000000001</v>
      </c>
      <c r="L43" s="40">
        <v>0.66</v>
      </c>
      <c r="M43" s="40">
        <v>0.74250000000000005</v>
      </c>
      <c r="N43" s="40">
        <v>0.82500000000000007</v>
      </c>
      <c r="O43" s="55" t="s">
        <v>229</v>
      </c>
      <c r="P43" s="80"/>
      <c r="Q43" s="80"/>
      <c r="R43" s="80"/>
    </row>
    <row r="44" spans="1:18" s="11" customFormat="1" ht="25.5" x14ac:dyDescent="0.2">
      <c r="A44" s="98">
        <f t="shared" si="0"/>
        <v>25</v>
      </c>
      <c r="B44" s="61" t="s">
        <v>645</v>
      </c>
      <c r="C44" s="58" t="s">
        <v>491</v>
      </c>
      <c r="D44" s="58" t="s">
        <v>489</v>
      </c>
      <c r="E44" s="40">
        <v>0.23050000000000001</v>
      </c>
      <c r="F44" s="40">
        <v>0.46100000000000002</v>
      </c>
      <c r="G44" s="40">
        <v>0.6915</v>
      </c>
      <c r="H44" s="40">
        <v>0.92200000000000004</v>
      </c>
      <c r="I44" s="40">
        <v>1.1525000000000001</v>
      </c>
      <c r="J44" s="40">
        <v>1.383</v>
      </c>
      <c r="K44" s="40">
        <v>1.6134999999999999</v>
      </c>
      <c r="L44" s="40">
        <v>1.8440000000000001</v>
      </c>
      <c r="M44" s="40">
        <v>2.0745</v>
      </c>
      <c r="N44" s="40">
        <v>2.3050000000000002</v>
      </c>
      <c r="O44" s="55" t="s">
        <v>229</v>
      </c>
      <c r="P44" s="80"/>
      <c r="Q44" s="80"/>
      <c r="R44" s="80"/>
    </row>
    <row r="45" spans="1:18" s="11" customFormat="1" ht="25.5" x14ac:dyDescent="0.2">
      <c r="A45" s="98">
        <f t="shared" si="0"/>
        <v>26</v>
      </c>
      <c r="B45" s="61" t="s">
        <v>645</v>
      </c>
      <c r="C45" s="58" t="s">
        <v>318</v>
      </c>
      <c r="D45" s="58" t="s">
        <v>431</v>
      </c>
      <c r="E45" s="40">
        <v>5.2000000000000005E-2</v>
      </c>
      <c r="F45" s="40">
        <v>0.10400000000000001</v>
      </c>
      <c r="G45" s="40">
        <v>0.156</v>
      </c>
      <c r="H45" s="40">
        <v>0.20799999999999999</v>
      </c>
      <c r="I45" s="40">
        <v>0.26</v>
      </c>
      <c r="J45" s="40">
        <v>0.312</v>
      </c>
      <c r="K45" s="40">
        <v>0.36399999999999999</v>
      </c>
      <c r="L45" s="40">
        <v>0.41599999999999998</v>
      </c>
      <c r="M45" s="40">
        <v>0.46800000000000003</v>
      </c>
      <c r="N45" s="40">
        <v>0.52</v>
      </c>
      <c r="O45" s="55" t="s">
        <v>229</v>
      </c>
      <c r="P45" s="80"/>
      <c r="Q45" s="80"/>
      <c r="R45" s="80"/>
    </row>
    <row r="46" spans="1:18" s="11" customFormat="1" ht="25.5" x14ac:dyDescent="0.2">
      <c r="A46" s="98">
        <f t="shared" si="0"/>
        <v>27</v>
      </c>
      <c r="B46" s="61" t="s">
        <v>645</v>
      </c>
      <c r="C46" s="58" t="s">
        <v>181</v>
      </c>
      <c r="D46" s="58" t="s">
        <v>270</v>
      </c>
      <c r="E46" s="40">
        <v>6.1499999999999999E-2</v>
      </c>
      <c r="F46" s="40">
        <v>0.123</v>
      </c>
      <c r="G46" s="40">
        <v>0.1845</v>
      </c>
      <c r="H46" s="40">
        <v>0.246</v>
      </c>
      <c r="I46" s="40">
        <v>0.3075</v>
      </c>
      <c r="J46" s="40">
        <v>0.36899999999999999</v>
      </c>
      <c r="K46" s="40">
        <v>0.43049999999999999</v>
      </c>
      <c r="L46" s="40">
        <v>0.49199999999999999</v>
      </c>
      <c r="M46" s="40">
        <v>0.55349999999999999</v>
      </c>
      <c r="N46" s="40">
        <v>0.61499999999999999</v>
      </c>
      <c r="O46" s="55" t="s">
        <v>229</v>
      </c>
      <c r="P46" s="80"/>
      <c r="Q46" s="80"/>
      <c r="R46" s="80"/>
    </row>
    <row r="47" spans="1:18" s="11" customFormat="1" ht="25.5" x14ac:dyDescent="0.2">
      <c r="A47" s="98">
        <f t="shared" si="0"/>
        <v>28</v>
      </c>
      <c r="B47" s="61" t="s">
        <v>645</v>
      </c>
      <c r="C47" s="58" t="s">
        <v>183</v>
      </c>
      <c r="D47" s="58" t="s">
        <v>490</v>
      </c>
      <c r="E47" s="40">
        <v>6.3E-2</v>
      </c>
      <c r="F47" s="40">
        <v>0.126</v>
      </c>
      <c r="G47" s="40">
        <v>0.189</v>
      </c>
      <c r="H47" s="40">
        <v>0.252</v>
      </c>
      <c r="I47" s="40">
        <v>0.315</v>
      </c>
      <c r="J47" s="40">
        <v>0.378</v>
      </c>
      <c r="K47" s="40">
        <v>0.441</v>
      </c>
      <c r="L47" s="40">
        <v>0.504</v>
      </c>
      <c r="M47" s="40">
        <v>0.56699999999999995</v>
      </c>
      <c r="N47" s="40">
        <v>0.63</v>
      </c>
      <c r="O47" s="55" t="s">
        <v>229</v>
      </c>
      <c r="P47" s="80"/>
      <c r="Q47" s="80"/>
      <c r="R47" s="80"/>
    </row>
    <row r="48" spans="1:18" s="11" customFormat="1" ht="25.5" x14ac:dyDescent="0.2">
      <c r="A48" s="98">
        <f t="shared" si="0"/>
        <v>29</v>
      </c>
      <c r="B48" s="61" t="s">
        <v>645</v>
      </c>
      <c r="C48" s="58" t="s">
        <v>492</v>
      </c>
      <c r="D48" s="58" t="s">
        <v>493</v>
      </c>
      <c r="E48" s="40">
        <v>0.25169999999999998</v>
      </c>
      <c r="F48" s="40">
        <v>0.50339999999999996</v>
      </c>
      <c r="G48" s="40">
        <v>0.75509999999999999</v>
      </c>
      <c r="H48" s="40">
        <v>1.0067999999999999</v>
      </c>
      <c r="I48" s="40">
        <v>1.2585</v>
      </c>
      <c r="J48" s="40">
        <v>1.5102</v>
      </c>
      <c r="K48" s="40">
        <v>1.7619</v>
      </c>
      <c r="L48" s="40">
        <v>2.0135999999999998</v>
      </c>
      <c r="M48" s="40">
        <v>2.2652999999999999</v>
      </c>
      <c r="N48" s="40">
        <v>2.5169999999999999</v>
      </c>
      <c r="O48" s="55" t="s">
        <v>229</v>
      </c>
      <c r="P48" s="80"/>
      <c r="Q48" s="80"/>
      <c r="R48" s="80"/>
    </row>
    <row r="49" spans="1:18" s="11" customFormat="1" ht="25.5" x14ac:dyDescent="0.2">
      <c r="A49" s="98">
        <f t="shared" si="0"/>
        <v>30</v>
      </c>
      <c r="B49" s="61" t="s">
        <v>645</v>
      </c>
      <c r="C49" s="58" t="s">
        <v>308</v>
      </c>
      <c r="D49" s="58" t="s">
        <v>494</v>
      </c>
      <c r="E49" s="40">
        <v>0.22200000000000003</v>
      </c>
      <c r="F49" s="40">
        <v>0.44400000000000006</v>
      </c>
      <c r="G49" s="40">
        <v>0.66600000000000004</v>
      </c>
      <c r="H49" s="40">
        <v>0.88800000000000001</v>
      </c>
      <c r="I49" s="40">
        <v>1.1100000000000001</v>
      </c>
      <c r="J49" s="40">
        <v>1.3320000000000001</v>
      </c>
      <c r="K49" s="40">
        <v>1.554</v>
      </c>
      <c r="L49" s="40">
        <v>1.776</v>
      </c>
      <c r="M49" s="40">
        <v>1.998</v>
      </c>
      <c r="N49" s="40">
        <v>2.2200000000000002</v>
      </c>
      <c r="O49" s="55" t="s">
        <v>229</v>
      </c>
      <c r="P49" s="80"/>
      <c r="Q49" s="80"/>
      <c r="R49" s="80"/>
    </row>
    <row r="50" spans="1:18" s="11" customFormat="1" ht="25.5" x14ac:dyDescent="0.2">
      <c r="A50" s="98">
        <f t="shared" si="0"/>
        <v>31</v>
      </c>
      <c r="B50" s="61" t="s">
        <v>645</v>
      </c>
      <c r="C50" s="58" t="s">
        <v>495</v>
      </c>
      <c r="D50" s="58" t="s">
        <v>496</v>
      </c>
      <c r="E50" s="40">
        <v>3.5499999999999997E-2</v>
      </c>
      <c r="F50" s="40">
        <v>7.0999999999999994E-2</v>
      </c>
      <c r="G50" s="40">
        <v>0.1065</v>
      </c>
      <c r="H50" s="40">
        <v>0.14199999999999999</v>
      </c>
      <c r="I50" s="40">
        <v>0.17749999999999999</v>
      </c>
      <c r="J50" s="40">
        <v>0.21299999999999999</v>
      </c>
      <c r="K50" s="40">
        <v>0.2485</v>
      </c>
      <c r="L50" s="40">
        <v>0.28399999999999997</v>
      </c>
      <c r="M50" s="40">
        <v>0.31950000000000001</v>
      </c>
      <c r="N50" s="40">
        <v>0.35499999999999998</v>
      </c>
      <c r="O50" s="55" t="s">
        <v>229</v>
      </c>
      <c r="P50" s="80"/>
      <c r="Q50" s="80"/>
      <c r="R50" s="80"/>
    </row>
    <row r="51" spans="1:18" s="11" customFormat="1" ht="25.5" x14ac:dyDescent="0.2">
      <c r="A51" s="98">
        <f t="shared" si="0"/>
        <v>32</v>
      </c>
      <c r="B51" s="61" t="s">
        <v>645</v>
      </c>
      <c r="C51" s="58" t="s">
        <v>557</v>
      </c>
      <c r="D51" s="58" t="s">
        <v>497</v>
      </c>
      <c r="E51" s="40">
        <v>0.17202610000000002</v>
      </c>
      <c r="F51" s="40">
        <v>0.34405220000000003</v>
      </c>
      <c r="G51" s="40">
        <v>0.51607829999999999</v>
      </c>
      <c r="H51" s="40">
        <v>0.68810439999999995</v>
      </c>
      <c r="I51" s="40">
        <v>0.86013050000000002</v>
      </c>
      <c r="J51" s="40">
        <v>1.0321566</v>
      </c>
      <c r="K51" s="40">
        <v>1.2041827000000001</v>
      </c>
      <c r="L51" s="40">
        <v>1.3762087999999999</v>
      </c>
      <c r="M51" s="40">
        <v>1.5482349</v>
      </c>
      <c r="N51" s="40">
        <v>1.7202610000000003</v>
      </c>
      <c r="O51" s="55" t="s">
        <v>229</v>
      </c>
      <c r="P51" s="80"/>
      <c r="Q51" s="80"/>
      <c r="R51" s="80"/>
    </row>
    <row r="52" spans="1:18" s="11" customFormat="1" ht="25.5" x14ac:dyDescent="0.2">
      <c r="A52" s="98">
        <f t="shared" si="0"/>
        <v>33</v>
      </c>
      <c r="B52" s="61" t="s">
        <v>645</v>
      </c>
      <c r="C52" s="58" t="s">
        <v>212</v>
      </c>
      <c r="D52" s="58" t="s">
        <v>432</v>
      </c>
      <c r="E52" s="40">
        <v>3.9330000000000011E-2</v>
      </c>
      <c r="F52" s="40">
        <v>7.8660000000000022E-2</v>
      </c>
      <c r="G52" s="40">
        <v>0.11799</v>
      </c>
      <c r="H52" s="40">
        <v>0.15731999999999999</v>
      </c>
      <c r="I52" s="40">
        <v>0.19664999999999999</v>
      </c>
      <c r="J52" s="40">
        <v>0.23598</v>
      </c>
      <c r="K52" s="40">
        <v>0.27531</v>
      </c>
      <c r="L52" s="40">
        <v>0.31463999999999998</v>
      </c>
      <c r="M52" s="40">
        <v>0.35397000000000001</v>
      </c>
      <c r="N52" s="40">
        <v>0.39330000000000009</v>
      </c>
      <c r="O52" s="55" t="s">
        <v>229</v>
      </c>
      <c r="P52" s="80"/>
      <c r="Q52" s="80"/>
      <c r="R52" s="80"/>
    </row>
    <row r="53" spans="1:18" s="11" customFormat="1" ht="25.5" x14ac:dyDescent="0.2">
      <c r="A53" s="98">
        <f t="shared" si="0"/>
        <v>34</v>
      </c>
      <c r="B53" s="61" t="s">
        <v>645</v>
      </c>
      <c r="C53" s="58" t="s">
        <v>211</v>
      </c>
      <c r="D53" s="58" t="s">
        <v>498</v>
      </c>
      <c r="E53" s="40">
        <v>0.182</v>
      </c>
      <c r="F53" s="40">
        <v>0.36399999999999999</v>
      </c>
      <c r="G53" s="40">
        <v>0.54600000000000004</v>
      </c>
      <c r="H53" s="40">
        <v>0.72799999999999998</v>
      </c>
      <c r="I53" s="40">
        <v>0.91</v>
      </c>
      <c r="J53" s="40">
        <v>1.0920000000000001</v>
      </c>
      <c r="K53" s="40">
        <v>1.274</v>
      </c>
      <c r="L53" s="40">
        <v>1.456</v>
      </c>
      <c r="M53" s="40">
        <v>1.6379999999999999</v>
      </c>
      <c r="N53" s="40">
        <v>1.82</v>
      </c>
      <c r="O53" s="55" t="s">
        <v>229</v>
      </c>
      <c r="P53" s="80"/>
      <c r="Q53" s="80"/>
      <c r="R53" s="80"/>
    </row>
    <row r="54" spans="1:18" s="11" customFormat="1" ht="25.5" x14ac:dyDescent="0.2">
      <c r="A54" s="98">
        <f t="shared" si="0"/>
        <v>35</v>
      </c>
      <c r="B54" s="61" t="s">
        <v>645</v>
      </c>
      <c r="C54" s="58" t="s">
        <v>558</v>
      </c>
      <c r="D54" s="58" t="s">
        <v>499</v>
      </c>
      <c r="E54" s="40">
        <v>0.11299999999999999</v>
      </c>
      <c r="F54" s="40">
        <v>0.22599999999999998</v>
      </c>
      <c r="G54" s="40">
        <v>0.33900000000000002</v>
      </c>
      <c r="H54" s="40">
        <v>0.45200000000000001</v>
      </c>
      <c r="I54" s="40">
        <v>0.56499999999999995</v>
      </c>
      <c r="J54" s="40">
        <v>0.67800000000000005</v>
      </c>
      <c r="K54" s="40">
        <v>0.79100000000000004</v>
      </c>
      <c r="L54" s="40">
        <v>0.90400000000000003</v>
      </c>
      <c r="M54" s="40">
        <v>1.0169999999999999</v>
      </c>
      <c r="N54" s="40">
        <v>1.1299999999999999</v>
      </c>
      <c r="O54" s="55" t="s">
        <v>229</v>
      </c>
      <c r="P54" s="80"/>
      <c r="Q54" s="80"/>
      <c r="R54" s="80"/>
    </row>
    <row r="55" spans="1:18" s="11" customFormat="1" ht="25.5" x14ac:dyDescent="0.2">
      <c r="A55" s="98">
        <f t="shared" si="0"/>
        <v>36</v>
      </c>
      <c r="B55" s="61" t="s">
        <v>645</v>
      </c>
      <c r="C55" s="58" t="s">
        <v>559</v>
      </c>
      <c r="D55" s="58" t="s">
        <v>500</v>
      </c>
      <c r="E55" s="40">
        <v>0.156</v>
      </c>
      <c r="F55" s="40">
        <v>0.312</v>
      </c>
      <c r="G55" s="40">
        <v>0.46800000000000003</v>
      </c>
      <c r="H55" s="40">
        <v>0.624</v>
      </c>
      <c r="I55" s="40">
        <v>0.78</v>
      </c>
      <c r="J55" s="40">
        <v>0.93600000000000005</v>
      </c>
      <c r="K55" s="40">
        <v>1.0920000000000001</v>
      </c>
      <c r="L55" s="40">
        <v>1.248</v>
      </c>
      <c r="M55" s="40">
        <v>1.4039999999999999</v>
      </c>
      <c r="N55" s="40">
        <v>1.56</v>
      </c>
      <c r="O55" s="55" t="s">
        <v>229</v>
      </c>
      <c r="P55" s="80"/>
      <c r="Q55" s="80"/>
      <c r="R55" s="80"/>
    </row>
    <row r="56" spans="1:18" s="11" customFormat="1" ht="25.5" x14ac:dyDescent="0.2">
      <c r="A56" s="98">
        <f t="shared" si="0"/>
        <v>37</v>
      </c>
      <c r="B56" s="61" t="s">
        <v>645</v>
      </c>
      <c r="C56" s="58" t="s">
        <v>502</v>
      </c>
      <c r="D56" s="58" t="s">
        <v>501</v>
      </c>
      <c r="E56" s="40">
        <v>0.13500000000000001</v>
      </c>
      <c r="F56" s="40">
        <v>0.27</v>
      </c>
      <c r="G56" s="40">
        <v>0.40500000000000003</v>
      </c>
      <c r="H56" s="40">
        <v>0.54</v>
      </c>
      <c r="I56" s="40">
        <v>0.67500000000000004</v>
      </c>
      <c r="J56" s="40">
        <v>0.81</v>
      </c>
      <c r="K56" s="40">
        <v>0.94499999999999995</v>
      </c>
      <c r="L56" s="40">
        <v>1.08</v>
      </c>
      <c r="M56" s="40">
        <v>1.2150000000000001</v>
      </c>
      <c r="N56" s="40">
        <v>1.35</v>
      </c>
      <c r="O56" s="55" t="s">
        <v>229</v>
      </c>
      <c r="P56" s="80"/>
      <c r="Q56" s="80"/>
      <c r="R56" s="80"/>
    </row>
    <row r="57" spans="1:18" s="11" customFormat="1" ht="25.5" x14ac:dyDescent="0.2">
      <c r="A57" s="98">
        <f t="shared" si="0"/>
        <v>38</v>
      </c>
      <c r="B57" s="61" t="s">
        <v>645</v>
      </c>
      <c r="C57" s="58" t="s">
        <v>503</v>
      </c>
      <c r="D57" s="58" t="s">
        <v>504</v>
      </c>
      <c r="E57" s="40">
        <v>0.11599999999999999</v>
      </c>
      <c r="F57" s="40">
        <v>0.23199999999999998</v>
      </c>
      <c r="G57" s="40">
        <v>0.34799999999999998</v>
      </c>
      <c r="H57" s="40">
        <v>0.46400000000000002</v>
      </c>
      <c r="I57" s="40">
        <v>0.57999999999999996</v>
      </c>
      <c r="J57" s="40">
        <v>0.69599999999999995</v>
      </c>
      <c r="K57" s="40">
        <v>0.81200000000000006</v>
      </c>
      <c r="L57" s="40">
        <v>0.92800000000000005</v>
      </c>
      <c r="M57" s="40">
        <v>1.044</v>
      </c>
      <c r="N57" s="40">
        <v>1.1599999999999999</v>
      </c>
      <c r="O57" s="55" t="s">
        <v>229</v>
      </c>
      <c r="P57" s="80"/>
      <c r="Q57" s="80"/>
      <c r="R57" s="80"/>
    </row>
    <row r="58" spans="1:18" s="11" customFormat="1" ht="25.5" x14ac:dyDescent="0.2">
      <c r="A58" s="98">
        <f t="shared" si="0"/>
        <v>39</v>
      </c>
      <c r="B58" s="61" t="s">
        <v>645</v>
      </c>
      <c r="C58" s="58" t="s">
        <v>182</v>
      </c>
      <c r="D58" s="58"/>
      <c r="E58" s="40">
        <v>8.1000000000000003E-2</v>
      </c>
      <c r="F58" s="40">
        <v>0.16200000000000001</v>
      </c>
      <c r="G58" s="40">
        <v>0.24299999999999999</v>
      </c>
      <c r="H58" s="40">
        <v>0.32400000000000001</v>
      </c>
      <c r="I58" s="40">
        <v>0.40500000000000003</v>
      </c>
      <c r="J58" s="40">
        <v>0.48599999999999999</v>
      </c>
      <c r="K58" s="40">
        <v>0.56699999999999995</v>
      </c>
      <c r="L58" s="40">
        <v>0.64800000000000002</v>
      </c>
      <c r="M58" s="40">
        <v>0.72899999999999998</v>
      </c>
      <c r="N58" s="40">
        <v>0.81</v>
      </c>
      <c r="O58" s="55" t="s">
        <v>229</v>
      </c>
      <c r="P58" s="80"/>
      <c r="Q58" s="80"/>
      <c r="R58" s="80"/>
    </row>
    <row r="59" spans="1:18" s="11" customFormat="1" ht="25.5" x14ac:dyDescent="0.2">
      <c r="A59" s="98">
        <f t="shared" si="0"/>
        <v>40</v>
      </c>
      <c r="B59" s="61" t="s">
        <v>645</v>
      </c>
      <c r="C59" s="58" t="s">
        <v>228</v>
      </c>
      <c r="D59" s="58"/>
      <c r="E59" s="40">
        <v>9.0999999999999998E-2</v>
      </c>
      <c r="F59" s="40">
        <v>0.182</v>
      </c>
      <c r="G59" s="40">
        <v>0.27300000000000002</v>
      </c>
      <c r="H59" s="40">
        <v>0.36399999999999999</v>
      </c>
      <c r="I59" s="40">
        <v>0.45500000000000002</v>
      </c>
      <c r="J59" s="40">
        <v>0.54600000000000004</v>
      </c>
      <c r="K59" s="40">
        <v>0.63700000000000001</v>
      </c>
      <c r="L59" s="40">
        <v>0.72799999999999998</v>
      </c>
      <c r="M59" s="40">
        <v>0.81899999999999995</v>
      </c>
      <c r="N59" s="40">
        <v>0.91</v>
      </c>
      <c r="O59" s="55" t="s">
        <v>229</v>
      </c>
      <c r="P59" s="80"/>
      <c r="Q59" s="80"/>
      <c r="R59" s="80"/>
    </row>
    <row r="60" spans="1:18" s="11" customFormat="1" ht="25.5" x14ac:dyDescent="0.2">
      <c r="A60" s="98">
        <f t="shared" si="0"/>
        <v>41</v>
      </c>
      <c r="B60" s="61" t="s">
        <v>645</v>
      </c>
      <c r="C60" s="58" t="s">
        <v>505</v>
      </c>
      <c r="D60" s="58"/>
      <c r="E60" s="40">
        <v>0.53700000000000003</v>
      </c>
      <c r="F60" s="40">
        <v>1.0740000000000001</v>
      </c>
      <c r="G60" s="40">
        <v>1.611</v>
      </c>
      <c r="H60" s="40">
        <v>2.1480000000000001</v>
      </c>
      <c r="I60" s="40">
        <v>2.6850000000000001</v>
      </c>
      <c r="J60" s="40">
        <v>3.222</v>
      </c>
      <c r="K60" s="40">
        <v>3.7589999999999999</v>
      </c>
      <c r="L60" s="40">
        <v>4.2960000000000003</v>
      </c>
      <c r="M60" s="40">
        <v>4.8330000000000002</v>
      </c>
      <c r="N60" s="40">
        <v>5.37</v>
      </c>
      <c r="O60" s="55" t="s">
        <v>229</v>
      </c>
      <c r="P60" s="80"/>
      <c r="Q60" s="80"/>
      <c r="R60" s="80"/>
    </row>
    <row r="61" spans="1:18" s="11" customFormat="1" ht="25.5" x14ac:dyDescent="0.2">
      <c r="A61" s="98">
        <f t="shared" si="0"/>
        <v>42</v>
      </c>
      <c r="B61" s="61" t="s">
        <v>645</v>
      </c>
      <c r="C61" s="58" t="s">
        <v>506</v>
      </c>
      <c r="D61" s="58" t="s">
        <v>433</v>
      </c>
      <c r="E61" s="40">
        <v>8.2599999999999993E-2</v>
      </c>
      <c r="F61" s="40">
        <v>0.16519999999999999</v>
      </c>
      <c r="G61" s="40">
        <v>0.24779999999999999</v>
      </c>
      <c r="H61" s="40">
        <v>0.33040000000000003</v>
      </c>
      <c r="I61" s="40">
        <v>0.41299999999999998</v>
      </c>
      <c r="J61" s="40">
        <v>0.49559999999999998</v>
      </c>
      <c r="K61" s="40">
        <v>0.57820000000000005</v>
      </c>
      <c r="L61" s="40">
        <v>0.66080000000000005</v>
      </c>
      <c r="M61" s="40">
        <v>0.74339999999999995</v>
      </c>
      <c r="N61" s="40">
        <v>0.82599999999999996</v>
      </c>
      <c r="O61" s="55" t="s">
        <v>229</v>
      </c>
      <c r="P61" s="80"/>
      <c r="Q61" s="80"/>
      <c r="R61" s="80"/>
    </row>
    <row r="62" spans="1:18" s="11" customFormat="1" x14ac:dyDescent="0.2">
      <c r="A62" s="98">
        <f t="shared" si="0"/>
        <v>43</v>
      </c>
      <c r="B62" s="82" t="s">
        <v>594</v>
      </c>
      <c r="C62" s="58" t="s">
        <v>216</v>
      </c>
      <c r="D62" s="58"/>
      <c r="E62" s="40">
        <v>0.22400000000000003</v>
      </c>
      <c r="F62" s="40">
        <v>0.44800000000000006</v>
      </c>
      <c r="G62" s="40">
        <v>0.67200000000000004</v>
      </c>
      <c r="H62" s="40">
        <v>0.89600000000000002</v>
      </c>
      <c r="I62" s="40">
        <v>1.1200000000000001</v>
      </c>
      <c r="J62" s="40">
        <v>1.3440000000000001</v>
      </c>
      <c r="K62" s="40">
        <v>1.5680000000000001</v>
      </c>
      <c r="L62" s="40">
        <v>1.792</v>
      </c>
      <c r="M62" s="40">
        <v>2.016</v>
      </c>
      <c r="N62" s="40">
        <v>2.2400000000000002</v>
      </c>
      <c r="O62" s="55" t="s">
        <v>229</v>
      </c>
      <c r="P62" s="80"/>
      <c r="Q62" s="80"/>
      <c r="R62" s="80"/>
    </row>
    <row r="63" spans="1:18" s="11" customFormat="1" ht="25.5" x14ac:dyDescent="0.2">
      <c r="A63" s="98">
        <f t="shared" si="0"/>
        <v>44</v>
      </c>
      <c r="B63" s="61" t="s">
        <v>645</v>
      </c>
      <c r="C63" s="58" t="s">
        <v>507</v>
      </c>
      <c r="D63" s="58"/>
      <c r="E63" s="40">
        <v>0.22700000000000001</v>
      </c>
      <c r="F63" s="40">
        <v>0.45400000000000001</v>
      </c>
      <c r="G63" s="40">
        <v>0.68100000000000005</v>
      </c>
      <c r="H63" s="40">
        <v>0.90800000000000003</v>
      </c>
      <c r="I63" s="40">
        <v>1.135</v>
      </c>
      <c r="J63" s="40">
        <v>1.3620000000000001</v>
      </c>
      <c r="K63" s="40">
        <v>1.589</v>
      </c>
      <c r="L63" s="40">
        <v>1.8160000000000001</v>
      </c>
      <c r="M63" s="40">
        <v>2.0430000000000001</v>
      </c>
      <c r="N63" s="40">
        <v>2.27</v>
      </c>
      <c r="O63" s="55" t="s">
        <v>229</v>
      </c>
      <c r="P63" s="80"/>
      <c r="Q63" s="80"/>
      <c r="R63" s="80"/>
    </row>
    <row r="64" spans="1:18" s="11" customFormat="1" ht="25.5" x14ac:dyDescent="0.2">
      <c r="A64" s="98">
        <f t="shared" si="0"/>
        <v>45</v>
      </c>
      <c r="B64" s="61" t="s">
        <v>645</v>
      </c>
      <c r="C64" s="58" t="s">
        <v>217</v>
      </c>
      <c r="D64" s="58"/>
      <c r="E64" s="40">
        <v>0.17599999999999999</v>
      </c>
      <c r="F64" s="40">
        <v>0.35199999999999998</v>
      </c>
      <c r="G64" s="40">
        <v>0.52800000000000002</v>
      </c>
      <c r="H64" s="40">
        <v>0.70399999999999996</v>
      </c>
      <c r="I64" s="40">
        <v>0.88</v>
      </c>
      <c r="J64" s="40">
        <v>1.056</v>
      </c>
      <c r="K64" s="40">
        <v>1.232</v>
      </c>
      <c r="L64" s="40">
        <v>1.4079999999999999</v>
      </c>
      <c r="M64" s="40">
        <v>1.5840000000000001</v>
      </c>
      <c r="N64" s="40">
        <v>1.76</v>
      </c>
      <c r="O64" s="55" t="s">
        <v>229</v>
      </c>
      <c r="P64" s="80"/>
      <c r="Q64" s="80"/>
      <c r="R64" s="80"/>
    </row>
    <row r="65" spans="1:18" s="11" customFormat="1" x14ac:dyDescent="0.2">
      <c r="A65" s="98">
        <f t="shared" si="0"/>
        <v>46</v>
      </c>
      <c r="B65" s="61" t="s">
        <v>219</v>
      </c>
      <c r="C65" s="58" t="s">
        <v>218</v>
      </c>
      <c r="D65" s="58"/>
      <c r="E65" s="40">
        <v>0.159</v>
      </c>
      <c r="F65" s="40">
        <v>0.318</v>
      </c>
      <c r="G65" s="40">
        <v>0.47699999999999998</v>
      </c>
      <c r="H65" s="40">
        <v>0.63600000000000001</v>
      </c>
      <c r="I65" s="40">
        <v>0.79500000000000004</v>
      </c>
      <c r="J65" s="40">
        <v>0.95399999999999996</v>
      </c>
      <c r="K65" s="40">
        <v>1.113</v>
      </c>
      <c r="L65" s="40">
        <v>1.272</v>
      </c>
      <c r="M65" s="40">
        <v>1.431</v>
      </c>
      <c r="N65" s="40">
        <v>1.59</v>
      </c>
      <c r="O65" s="55" t="s">
        <v>229</v>
      </c>
      <c r="P65" s="80"/>
      <c r="Q65" s="80"/>
      <c r="R65" s="80"/>
    </row>
    <row r="66" spans="1:18" s="11" customFormat="1" ht="25.5" x14ac:dyDescent="0.2">
      <c r="A66" s="98">
        <f t="shared" si="0"/>
        <v>47</v>
      </c>
      <c r="B66" s="61" t="s">
        <v>645</v>
      </c>
      <c r="C66" s="58" t="s">
        <v>332</v>
      </c>
      <c r="D66" s="58"/>
      <c r="E66" s="40">
        <v>4.0999999999999995E-2</v>
      </c>
      <c r="F66" s="40">
        <v>8.199999999999999E-2</v>
      </c>
      <c r="G66" s="40">
        <v>0.123</v>
      </c>
      <c r="H66" s="40">
        <v>0.16400000000000001</v>
      </c>
      <c r="I66" s="40">
        <v>0.20499999999999999</v>
      </c>
      <c r="J66" s="40">
        <v>0.246</v>
      </c>
      <c r="K66" s="40">
        <v>0.28699999999999998</v>
      </c>
      <c r="L66" s="40">
        <v>0.32800000000000001</v>
      </c>
      <c r="M66" s="40">
        <v>0.36899999999999999</v>
      </c>
      <c r="N66" s="40">
        <v>0.41</v>
      </c>
      <c r="O66" s="55" t="s">
        <v>229</v>
      </c>
      <c r="P66" s="80"/>
      <c r="Q66" s="80"/>
      <c r="R66" s="80"/>
    </row>
    <row r="67" spans="1:18" s="11" customFormat="1" x14ac:dyDescent="0.2">
      <c r="A67" s="98">
        <f t="shared" si="0"/>
        <v>48</v>
      </c>
      <c r="B67" s="61" t="s">
        <v>508</v>
      </c>
      <c r="C67" s="58" t="s">
        <v>215</v>
      </c>
      <c r="D67" s="58"/>
      <c r="E67" s="40">
        <v>8.3999999999999991E-2</v>
      </c>
      <c r="F67" s="40">
        <v>0.16799999999999998</v>
      </c>
      <c r="G67" s="40">
        <v>0.252</v>
      </c>
      <c r="H67" s="40">
        <v>0.33600000000000002</v>
      </c>
      <c r="I67" s="40">
        <v>0.42</v>
      </c>
      <c r="J67" s="40">
        <v>0.504</v>
      </c>
      <c r="K67" s="40">
        <v>0.58799999999999997</v>
      </c>
      <c r="L67" s="40">
        <v>0.67200000000000004</v>
      </c>
      <c r="M67" s="40">
        <v>0.75600000000000001</v>
      </c>
      <c r="N67" s="40">
        <v>0.84</v>
      </c>
      <c r="O67" s="55" t="s">
        <v>229</v>
      </c>
      <c r="P67" s="80"/>
      <c r="Q67" s="80"/>
      <c r="R67" s="80"/>
    </row>
    <row r="68" spans="1:18" s="11" customFormat="1" x14ac:dyDescent="0.2">
      <c r="A68" s="98">
        <f t="shared" si="0"/>
        <v>49</v>
      </c>
      <c r="B68" s="61" t="s">
        <v>532</v>
      </c>
      <c r="C68" s="58" t="s">
        <v>19</v>
      </c>
      <c r="D68" s="58"/>
      <c r="E68" s="40">
        <v>0.25600000000000001</v>
      </c>
      <c r="F68" s="40">
        <v>0.51200000000000001</v>
      </c>
      <c r="G68" s="40">
        <v>0.76800000000000002</v>
      </c>
      <c r="H68" s="40">
        <v>1.024</v>
      </c>
      <c r="I68" s="40">
        <v>1.28</v>
      </c>
      <c r="J68" s="40">
        <v>1.536</v>
      </c>
      <c r="K68" s="40">
        <v>1.792</v>
      </c>
      <c r="L68" s="40">
        <v>2.048</v>
      </c>
      <c r="M68" s="40">
        <v>2.3039999999999998</v>
      </c>
      <c r="N68" s="40">
        <v>2.56</v>
      </c>
      <c r="O68" s="55" t="s">
        <v>229</v>
      </c>
      <c r="P68" s="80"/>
      <c r="Q68" s="80"/>
      <c r="R68" s="80"/>
    </row>
    <row r="69" spans="1:18" s="11" customFormat="1" ht="25.5" x14ac:dyDescent="0.2">
      <c r="A69" s="98">
        <f t="shared" si="0"/>
        <v>50</v>
      </c>
      <c r="B69" s="61" t="s">
        <v>645</v>
      </c>
      <c r="C69" s="58" t="s">
        <v>509</v>
      </c>
      <c r="D69" s="58"/>
      <c r="E69" s="40">
        <v>0.19500000000000001</v>
      </c>
      <c r="F69" s="40">
        <v>0.39</v>
      </c>
      <c r="G69" s="40">
        <v>0.58499999999999996</v>
      </c>
      <c r="H69" s="40">
        <v>0.78</v>
      </c>
      <c r="I69" s="40">
        <v>0.97499999999999998</v>
      </c>
      <c r="J69" s="40">
        <v>1.17</v>
      </c>
      <c r="K69" s="40">
        <v>1.365</v>
      </c>
      <c r="L69" s="40">
        <v>1.56</v>
      </c>
      <c r="M69" s="40">
        <v>1.7549999999999999</v>
      </c>
      <c r="N69" s="40">
        <v>1.95</v>
      </c>
      <c r="O69" s="55" t="s">
        <v>229</v>
      </c>
      <c r="P69" s="80"/>
      <c r="Q69" s="80"/>
      <c r="R69" s="80"/>
    </row>
    <row r="70" spans="1:18" s="11" customFormat="1" ht="25.5" x14ac:dyDescent="0.2">
      <c r="A70" s="98">
        <f t="shared" si="0"/>
        <v>51</v>
      </c>
      <c r="B70" s="61" t="s">
        <v>645</v>
      </c>
      <c r="C70" s="58" t="s">
        <v>510</v>
      </c>
      <c r="D70" s="58"/>
      <c r="E70" s="40">
        <v>0.16200000000000001</v>
      </c>
      <c r="F70" s="40">
        <v>0.32400000000000001</v>
      </c>
      <c r="G70" s="40">
        <v>0.48599999999999999</v>
      </c>
      <c r="H70" s="40">
        <v>0.64800000000000002</v>
      </c>
      <c r="I70" s="40">
        <v>0.81</v>
      </c>
      <c r="J70" s="40">
        <v>0.97199999999999998</v>
      </c>
      <c r="K70" s="40">
        <v>1.1339999999999999</v>
      </c>
      <c r="L70" s="40">
        <v>1.296</v>
      </c>
      <c r="M70" s="40">
        <v>1.458</v>
      </c>
      <c r="N70" s="40">
        <v>1.62</v>
      </c>
      <c r="O70" s="55" t="s">
        <v>229</v>
      </c>
      <c r="P70" s="80"/>
      <c r="Q70" s="80"/>
      <c r="R70" s="80"/>
    </row>
    <row r="71" spans="1:18" s="11" customFormat="1" ht="25.5" x14ac:dyDescent="0.2">
      <c r="A71" s="98">
        <f t="shared" si="0"/>
        <v>52</v>
      </c>
      <c r="B71" s="61" t="s">
        <v>645</v>
      </c>
      <c r="C71" s="58" t="s">
        <v>511</v>
      </c>
      <c r="D71" s="58"/>
      <c r="E71" s="40">
        <v>0.26</v>
      </c>
      <c r="F71" s="40">
        <v>0.52</v>
      </c>
      <c r="G71" s="40">
        <v>0.78</v>
      </c>
      <c r="H71" s="40">
        <v>1.04</v>
      </c>
      <c r="I71" s="40">
        <v>1.3</v>
      </c>
      <c r="J71" s="40">
        <v>1.56</v>
      </c>
      <c r="K71" s="40">
        <v>1.82</v>
      </c>
      <c r="L71" s="40">
        <v>2.08</v>
      </c>
      <c r="M71" s="40">
        <v>2.34</v>
      </c>
      <c r="N71" s="40">
        <v>2.6</v>
      </c>
      <c r="O71" s="55" t="s">
        <v>229</v>
      </c>
      <c r="P71" s="80"/>
      <c r="Q71" s="80"/>
      <c r="R71" s="80"/>
    </row>
    <row r="72" spans="1:18" s="11" customFormat="1" ht="25.5" x14ac:dyDescent="0.2">
      <c r="A72" s="98">
        <f t="shared" si="0"/>
        <v>53</v>
      </c>
      <c r="B72" s="61" t="s">
        <v>645</v>
      </c>
      <c r="C72" s="58" t="s">
        <v>184</v>
      </c>
      <c r="D72" s="58"/>
      <c r="E72" s="40">
        <v>0.379</v>
      </c>
      <c r="F72" s="40">
        <v>0.75800000000000001</v>
      </c>
      <c r="G72" s="40">
        <v>1.137</v>
      </c>
      <c r="H72" s="40">
        <v>1.516</v>
      </c>
      <c r="I72" s="40">
        <v>1.895</v>
      </c>
      <c r="J72" s="40">
        <v>2.274</v>
      </c>
      <c r="K72" s="40">
        <v>2.653</v>
      </c>
      <c r="L72" s="40">
        <v>3.032</v>
      </c>
      <c r="M72" s="40">
        <v>3.411</v>
      </c>
      <c r="N72" s="40">
        <v>3.79</v>
      </c>
      <c r="O72" s="55" t="s">
        <v>229</v>
      </c>
      <c r="P72" s="80"/>
      <c r="Q72" s="80"/>
      <c r="R72" s="80"/>
    </row>
    <row r="73" spans="1:18" s="11" customFormat="1" ht="25.5" x14ac:dyDescent="0.2">
      <c r="A73" s="98">
        <f t="shared" si="0"/>
        <v>54</v>
      </c>
      <c r="B73" s="61" t="s">
        <v>645</v>
      </c>
      <c r="C73" s="58" t="s">
        <v>628</v>
      </c>
      <c r="D73" s="58"/>
      <c r="E73" s="40">
        <v>5.6000000000000008E-2</v>
      </c>
      <c r="F73" s="40">
        <v>0.11200000000000002</v>
      </c>
      <c r="G73" s="40">
        <v>0.16800000000000001</v>
      </c>
      <c r="H73" s="40">
        <v>0.224</v>
      </c>
      <c r="I73" s="40">
        <v>0.28000000000000003</v>
      </c>
      <c r="J73" s="40">
        <v>0.33600000000000002</v>
      </c>
      <c r="K73" s="40">
        <v>0.39200000000000002</v>
      </c>
      <c r="L73" s="40">
        <v>0.44800000000000001</v>
      </c>
      <c r="M73" s="40">
        <v>0.504</v>
      </c>
      <c r="N73" s="40">
        <v>0.56000000000000005</v>
      </c>
      <c r="O73" s="55" t="s">
        <v>229</v>
      </c>
      <c r="P73" s="80"/>
      <c r="Q73" s="80"/>
      <c r="R73" s="80"/>
    </row>
    <row r="74" spans="1:18" s="11" customFormat="1" ht="25.5" x14ac:dyDescent="0.2">
      <c r="A74" s="98">
        <f t="shared" si="0"/>
        <v>55</v>
      </c>
      <c r="B74" s="61" t="s">
        <v>645</v>
      </c>
      <c r="C74" s="58" t="s">
        <v>629</v>
      </c>
      <c r="D74" s="58"/>
      <c r="E74" s="40">
        <v>0.16799999999999998</v>
      </c>
      <c r="F74" s="40">
        <v>0.33599999999999997</v>
      </c>
      <c r="G74" s="40">
        <v>0.504</v>
      </c>
      <c r="H74" s="40">
        <v>0.67200000000000004</v>
      </c>
      <c r="I74" s="40">
        <v>0.84</v>
      </c>
      <c r="J74" s="40">
        <v>1.008</v>
      </c>
      <c r="K74" s="40">
        <v>1.1759999999999999</v>
      </c>
      <c r="L74" s="40">
        <v>1.3440000000000001</v>
      </c>
      <c r="M74" s="40">
        <v>1.512</v>
      </c>
      <c r="N74" s="40">
        <v>1.68</v>
      </c>
      <c r="O74" s="55" t="s">
        <v>229</v>
      </c>
      <c r="P74" s="81"/>
      <c r="Q74" s="80"/>
      <c r="R74" s="80"/>
    </row>
    <row r="75" spans="1:18" s="11" customFormat="1" ht="25.5" x14ac:dyDescent="0.2">
      <c r="A75" s="98">
        <f t="shared" si="0"/>
        <v>56</v>
      </c>
      <c r="B75" s="61" t="s">
        <v>645</v>
      </c>
      <c r="C75" s="58" t="s">
        <v>630</v>
      </c>
      <c r="D75" s="58"/>
      <c r="E75" s="40">
        <v>0.28500000000000003</v>
      </c>
      <c r="F75" s="40">
        <v>0.57000000000000006</v>
      </c>
      <c r="G75" s="40">
        <v>0.85499999999999998</v>
      </c>
      <c r="H75" s="40">
        <v>1.1399999999999999</v>
      </c>
      <c r="I75" s="40">
        <v>1.425</v>
      </c>
      <c r="J75" s="40">
        <v>1.71</v>
      </c>
      <c r="K75" s="40">
        <v>1.9950000000000001</v>
      </c>
      <c r="L75" s="40">
        <v>2.2799999999999998</v>
      </c>
      <c r="M75" s="40">
        <v>2.5649999999999999</v>
      </c>
      <c r="N75" s="40">
        <v>2.85</v>
      </c>
      <c r="O75" s="55" t="s">
        <v>229</v>
      </c>
      <c r="P75" s="80"/>
      <c r="Q75" s="80"/>
      <c r="R75" s="80"/>
    </row>
    <row r="76" spans="1:18" s="11" customFormat="1" ht="25.5" x14ac:dyDescent="0.2">
      <c r="A76" s="98">
        <f t="shared" si="0"/>
        <v>57</v>
      </c>
      <c r="B76" s="61" t="s">
        <v>645</v>
      </c>
      <c r="C76" s="58" t="s">
        <v>631</v>
      </c>
      <c r="D76" s="58"/>
      <c r="E76" s="40">
        <v>0.24100000000000002</v>
      </c>
      <c r="F76" s="40">
        <v>0.48200000000000004</v>
      </c>
      <c r="G76" s="40">
        <v>0.72299999999999998</v>
      </c>
      <c r="H76" s="40">
        <v>0.96399999999999997</v>
      </c>
      <c r="I76" s="40">
        <v>1.2050000000000001</v>
      </c>
      <c r="J76" s="40">
        <v>1.446</v>
      </c>
      <c r="K76" s="40">
        <v>1.6870000000000001</v>
      </c>
      <c r="L76" s="40">
        <v>1.9279999999999999</v>
      </c>
      <c r="M76" s="40">
        <v>2.169</v>
      </c>
      <c r="N76" s="40">
        <v>2.41</v>
      </c>
      <c r="O76" s="55" t="s">
        <v>229</v>
      </c>
      <c r="P76" s="80"/>
      <c r="Q76" s="80"/>
      <c r="R76" s="80"/>
    </row>
    <row r="77" spans="1:18" s="11" customFormat="1" ht="25.5" x14ac:dyDescent="0.2">
      <c r="A77" s="98">
        <f t="shared" si="0"/>
        <v>58</v>
      </c>
      <c r="B77" s="61" t="s">
        <v>645</v>
      </c>
      <c r="C77" s="58" t="s">
        <v>632</v>
      </c>
      <c r="D77" s="58"/>
      <c r="E77" s="40">
        <v>0.27500000000000002</v>
      </c>
      <c r="F77" s="40">
        <v>0.55000000000000004</v>
      </c>
      <c r="G77" s="40">
        <v>0.82499999999999996</v>
      </c>
      <c r="H77" s="40">
        <v>1.1000000000000001</v>
      </c>
      <c r="I77" s="40">
        <v>1.375</v>
      </c>
      <c r="J77" s="40">
        <v>1.65</v>
      </c>
      <c r="K77" s="40">
        <v>1.925</v>
      </c>
      <c r="L77" s="40">
        <v>2.2000000000000002</v>
      </c>
      <c r="M77" s="40">
        <v>2.4750000000000001</v>
      </c>
      <c r="N77" s="40">
        <v>2.75</v>
      </c>
      <c r="O77" s="55" t="s">
        <v>229</v>
      </c>
      <c r="P77" s="80"/>
      <c r="Q77" s="80"/>
      <c r="R77" s="80"/>
    </row>
    <row r="78" spans="1:18" s="11" customFormat="1" ht="25.5" x14ac:dyDescent="0.2">
      <c r="A78" s="98">
        <f t="shared" si="0"/>
        <v>59</v>
      </c>
      <c r="B78" s="61" t="s">
        <v>645</v>
      </c>
      <c r="C78" s="58" t="s">
        <v>633</v>
      </c>
      <c r="D78" s="58" t="s">
        <v>512</v>
      </c>
      <c r="E78" s="40">
        <v>0.10269999999999999</v>
      </c>
      <c r="F78" s="40">
        <v>0.20539999999999997</v>
      </c>
      <c r="G78" s="40">
        <v>0.30809999999999998</v>
      </c>
      <c r="H78" s="40">
        <v>0.4108</v>
      </c>
      <c r="I78" s="40">
        <v>0.51349999999999996</v>
      </c>
      <c r="J78" s="40">
        <v>0.61619999999999997</v>
      </c>
      <c r="K78" s="40">
        <v>0.71889999999999998</v>
      </c>
      <c r="L78" s="40">
        <v>0.8216</v>
      </c>
      <c r="M78" s="40">
        <v>0.92430000000000001</v>
      </c>
      <c r="N78" s="40">
        <v>1.0269999999999999</v>
      </c>
      <c r="O78" s="55" t="s">
        <v>229</v>
      </c>
      <c r="P78" s="80"/>
      <c r="Q78" s="80"/>
      <c r="R78" s="80"/>
    </row>
    <row r="79" spans="1:18" s="11" customFormat="1" ht="25.5" x14ac:dyDescent="0.2">
      <c r="A79" s="98">
        <f t="shared" si="0"/>
        <v>60</v>
      </c>
      <c r="B79" s="61" t="s">
        <v>645</v>
      </c>
      <c r="C79" s="58" t="s">
        <v>634</v>
      </c>
      <c r="D79" s="58"/>
      <c r="E79" s="40">
        <v>0.129</v>
      </c>
      <c r="F79" s="40">
        <v>0.25800000000000001</v>
      </c>
      <c r="G79" s="40">
        <v>0.38700000000000001</v>
      </c>
      <c r="H79" s="40">
        <v>0.51600000000000001</v>
      </c>
      <c r="I79" s="40">
        <v>0.64500000000000002</v>
      </c>
      <c r="J79" s="40">
        <v>0.77400000000000002</v>
      </c>
      <c r="K79" s="40">
        <v>0.90300000000000002</v>
      </c>
      <c r="L79" s="40">
        <v>1.032</v>
      </c>
      <c r="M79" s="40">
        <v>1.161</v>
      </c>
      <c r="N79" s="40">
        <v>1.29</v>
      </c>
      <c r="O79" s="55" t="s">
        <v>229</v>
      </c>
      <c r="P79" s="81"/>
      <c r="Q79" s="80"/>
      <c r="R79" s="80"/>
    </row>
    <row r="80" spans="1:18" s="11" customFormat="1" ht="25.5" x14ac:dyDescent="0.2">
      <c r="A80" s="98">
        <f t="shared" si="0"/>
        <v>61</v>
      </c>
      <c r="B80" s="61" t="s">
        <v>645</v>
      </c>
      <c r="C80" s="58" t="s">
        <v>635</v>
      </c>
      <c r="D80" s="58"/>
      <c r="E80" s="40">
        <v>0.35899999999999999</v>
      </c>
      <c r="F80" s="40">
        <v>0.71799999999999997</v>
      </c>
      <c r="G80" s="40">
        <v>1.077</v>
      </c>
      <c r="H80" s="40">
        <v>1.4359999999999999</v>
      </c>
      <c r="I80" s="40">
        <v>1.7949999999999999</v>
      </c>
      <c r="J80" s="40">
        <v>2.1539999999999999</v>
      </c>
      <c r="K80" s="40">
        <v>2.5129999999999999</v>
      </c>
      <c r="L80" s="40">
        <v>2.8719999999999999</v>
      </c>
      <c r="M80" s="40">
        <v>3.2309999999999999</v>
      </c>
      <c r="N80" s="40">
        <v>3.59</v>
      </c>
      <c r="O80" s="55" t="s">
        <v>229</v>
      </c>
      <c r="P80" s="80"/>
      <c r="Q80" s="80"/>
      <c r="R80" s="80"/>
    </row>
    <row r="81" spans="1:18" s="11" customFormat="1" ht="18" customHeight="1" x14ac:dyDescent="0.2">
      <c r="A81" s="98">
        <f t="shared" si="0"/>
        <v>62</v>
      </c>
      <c r="B81" s="53" t="s">
        <v>651</v>
      </c>
      <c r="C81" s="58" t="s">
        <v>198</v>
      </c>
      <c r="D81" s="58" t="s">
        <v>363</v>
      </c>
      <c r="E81" s="40">
        <v>0.4</v>
      </c>
      <c r="F81" s="40">
        <v>0.8</v>
      </c>
      <c r="G81" s="40">
        <v>1.2</v>
      </c>
      <c r="H81" s="40">
        <v>1.6</v>
      </c>
      <c r="I81" s="40">
        <v>2</v>
      </c>
      <c r="J81" s="40">
        <v>2.4</v>
      </c>
      <c r="K81" s="40">
        <v>2.8</v>
      </c>
      <c r="L81" s="40">
        <v>3.2</v>
      </c>
      <c r="M81" s="40">
        <v>3.6</v>
      </c>
      <c r="N81" s="40">
        <v>4</v>
      </c>
      <c r="O81" s="55" t="s">
        <v>651</v>
      </c>
      <c r="P81" s="80"/>
      <c r="Q81" s="80"/>
      <c r="R81" s="80"/>
    </row>
    <row r="82" spans="1:18" s="11" customFormat="1" x14ac:dyDescent="0.2">
      <c r="A82" s="98">
        <f t="shared" si="0"/>
        <v>63</v>
      </c>
      <c r="B82" s="61" t="s">
        <v>379</v>
      </c>
      <c r="C82" s="58" t="s">
        <v>378</v>
      </c>
      <c r="D82" s="58"/>
      <c r="E82" s="40">
        <v>0.122</v>
      </c>
      <c r="F82" s="40">
        <v>0.24399999999999999</v>
      </c>
      <c r="G82" s="40">
        <v>0.36599999999999999</v>
      </c>
      <c r="H82" s="40">
        <v>0.48799999999999999</v>
      </c>
      <c r="I82" s="40">
        <v>0.61</v>
      </c>
      <c r="J82" s="40">
        <v>0.73199999999999998</v>
      </c>
      <c r="K82" s="40">
        <v>0.85399999999999998</v>
      </c>
      <c r="L82" s="40">
        <v>0.97599999999999998</v>
      </c>
      <c r="M82" s="40">
        <v>1.0980000000000001</v>
      </c>
      <c r="N82" s="40">
        <v>1.22</v>
      </c>
      <c r="O82" s="55" t="s">
        <v>163</v>
      </c>
      <c r="P82" s="80"/>
      <c r="Q82" s="80"/>
      <c r="R82" s="80"/>
    </row>
    <row r="83" spans="1:18" s="11" customFormat="1" ht="18.75" customHeight="1" x14ac:dyDescent="0.2">
      <c r="A83" s="98">
        <f t="shared" si="0"/>
        <v>64</v>
      </c>
      <c r="B83" s="61" t="s">
        <v>392</v>
      </c>
      <c r="C83" s="58" t="s">
        <v>393</v>
      </c>
      <c r="D83" s="56" t="s">
        <v>296</v>
      </c>
      <c r="E83" s="40">
        <v>0.1163</v>
      </c>
      <c r="F83" s="40">
        <v>0.2326</v>
      </c>
      <c r="G83" s="40">
        <v>0.34889999999999999</v>
      </c>
      <c r="H83" s="40">
        <v>0.4652</v>
      </c>
      <c r="I83" s="40">
        <v>0.58150000000000002</v>
      </c>
      <c r="J83" s="40">
        <v>0.69779999999999998</v>
      </c>
      <c r="K83" s="40">
        <v>0.81410000000000005</v>
      </c>
      <c r="L83" s="40">
        <v>0.9304</v>
      </c>
      <c r="M83" s="40">
        <v>1.0467</v>
      </c>
      <c r="N83" s="40">
        <v>1.163</v>
      </c>
      <c r="O83" s="55" t="s">
        <v>231</v>
      </c>
      <c r="P83" s="80"/>
      <c r="Q83" s="80"/>
      <c r="R83" s="80"/>
    </row>
    <row r="84" spans="1:18" s="11" customFormat="1" ht="18.75" customHeight="1" x14ac:dyDescent="0.2">
      <c r="A84" s="98">
        <f t="shared" si="0"/>
        <v>65</v>
      </c>
      <c r="B84" s="61" t="s">
        <v>621</v>
      </c>
      <c r="C84" s="58" t="s">
        <v>560</v>
      </c>
      <c r="D84" s="58" t="s">
        <v>408</v>
      </c>
      <c r="E84" s="40">
        <v>0.16999999999999998</v>
      </c>
      <c r="F84" s="40">
        <v>0.33999999999999997</v>
      </c>
      <c r="G84" s="40">
        <v>0.51</v>
      </c>
      <c r="H84" s="40">
        <v>0.68</v>
      </c>
      <c r="I84" s="40">
        <v>0.85</v>
      </c>
      <c r="J84" s="40">
        <v>1.02</v>
      </c>
      <c r="K84" s="40">
        <v>1.19</v>
      </c>
      <c r="L84" s="40">
        <v>1.36</v>
      </c>
      <c r="M84" s="40">
        <v>1.53</v>
      </c>
      <c r="N84" s="40">
        <v>1.7</v>
      </c>
      <c r="O84" s="103" t="s">
        <v>620</v>
      </c>
      <c r="P84" s="80"/>
      <c r="Q84" s="80"/>
      <c r="R84" s="80"/>
    </row>
    <row r="85" spans="1:18" s="11" customFormat="1" ht="18.75" customHeight="1" x14ac:dyDescent="0.2">
      <c r="A85" s="98">
        <f t="shared" si="0"/>
        <v>66</v>
      </c>
      <c r="B85" s="61" t="s">
        <v>621</v>
      </c>
      <c r="C85" s="58" t="s">
        <v>575</v>
      </c>
      <c r="D85" s="58" t="s">
        <v>408</v>
      </c>
      <c r="E85" s="40">
        <v>0.15</v>
      </c>
      <c r="F85" s="40">
        <v>0.3</v>
      </c>
      <c r="G85" s="40">
        <v>0.45</v>
      </c>
      <c r="H85" s="40">
        <v>0.6</v>
      </c>
      <c r="I85" s="40">
        <v>0.75</v>
      </c>
      <c r="J85" s="40">
        <v>0.9</v>
      </c>
      <c r="K85" s="40">
        <v>1.05</v>
      </c>
      <c r="L85" s="40">
        <v>1.2</v>
      </c>
      <c r="M85" s="40">
        <v>1.35</v>
      </c>
      <c r="N85" s="40">
        <v>1.5</v>
      </c>
      <c r="O85" s="103" t="s">
        <v>620</v>
      </c>
      <c r="P85" s="80"/>
      <c r="Q85" s="80"/>
      <c r="R85" s="80"/>
    </row>
    <row r="86" spans="1:18" s="11" customFormat="1" ht="18.75" customHeight="1" x14ac:dyDescent="0.2">
      <c r="A86" s="98">
        <f t="shared" si="0"/>
        <v>67</v>
      </c>
      <c r="B86" s="61" t="s">
        <v>621</v>
      </c>
      <c r="C86" s="58" t="s">
        <v>576</v>
      </c>
      <c r="D86" s="58" t="s">
        <v>408</v>
      </c>
      <c r="E86" s="40">
        <v>0.16</v>
      </c>
      <c r="F86" s="40">
        <v>0.32</v>
      </c>
      <c r="G86" s="40">
        <v>0.48</v>
      </c>
      <c r="H86" s="40">
        <v>0.64</v>
      </c>
      <c r="I86" s="40">
        <v>0.8</v>
      </c>
      <c r="J86" s="40">
        <v>0.96</v>
      </c>
      <c r="K86" s="40">
        <v>1.1200000000000001</v>
      </c>
      <c r="L86" s="40">
        <v>1.28</v>
      </c>
      <c r="M86" s="40">
        <v>1.44</v>
      </c>
      <c r="N86" s="40">
        <v>1.6</v>
      </c>
      <c r="O86" s="103" t="s">
        <v>620</v>
      </c>
      <c r="P86" s="80"/>
      <c r="Q86" s="80"/>
      <c r="R86" s="80"/>
    </row>
    <row r="87" spans="1:18" s="11" customFormat="1" ht="18.75" customHeight="1" x14ac:dyDescent="0.2">
      <c r="A87" s="98">
        <f t="shared" si="0"/>
        <v>68</v>
      </c>
      <c r="B87" s="61" t="s">
        <v>621</v>
      </c>
      <c r="C87" s="58" t="s">
        <v>577</v>
      </c>
      <c r="D87" s="58" t="s">
        <v>408</v>
      </c>
      <c r="E87" s="40">
        <v>0.18</v>
      </c>
      <c r="F87" s="40">
        <v>0.36</v>
      </c>
      <c r="G87" s="40">
        <v>0.54</v>
      </c>
      <c r="H87" s="40">
        <v>0.72</v>
      </c>
      <c r="I87" s="40">
        <v>0.9</v>
      </c>
      <c r="J87" s="40">
        <v>1.08</v>
      </c>
      <c r="K87" s="40">
        <v>1.26</v>
      </c>
      <c r="L87" s="40">
        <v>1.44</v>
      </c>
      <c r="M87" s="40">
        <v>1.62</v>
      </c>
      <c r="N87" s="40">
        <v>1.8</v>
      </c>
      <c r="O87" s="103" t="s">
        <v>620</v>
      </c>
      <c r="P87" s="80"/>
      <c r="Q87" s="80"/>
      <c r="R87" s="80"/>
    </row>
    <row r="88" spans="1:18" s="11" customFormat="1" ht="18.75" customHeight="1" x14ac:dyDescent="0.2">
      <c r="A88" s="98">
        <f t="shared" si="0"/>
        <v>69</v>
      </c>
      <c r="B88" s="61" t="s">
        <v>621</v>
      </c>
      <c r="C88" s="58" t="s">
        <v>583</v>
      </c>
      <c r="D88" s="58" t="s">
        <v>408</v>
      </c>
      <c r="E88" s="40">
        <v>0.16</v>
      </c>
      <c r="F88" s="40">
        <v>0.32</v>
      </c>
      <c r="G88" s="40">
        <v>0.48</v>
      </c>
      <c r="H88" s="40">
        <v>0.64</v>
      </c>
      <c r="I88" s="40">
        <v>0.8</v>
      </c>
      <c r="J88" s="40">
        <v>0.96</v>
      </c>
      <c r="K88" s="40">
        <v>1.1200000000000001</v>
      </c>
      <c r="L88" s="40">
        <v>1.28</v>
      </c>
      <c r="M88" s="40">
        <v>1.44</v>
      </c>
      <c r="N88" s="40">
        <v>1.6</v>
      </c>
      <c r="O88" s="103" t="s">
        <v>620</v>
      </c>
      <c r="P88" s="80"/>
      <c r="Q88" s="80"/>
      <c r="R88" s="80"/>
    </row>
    <row r="89" spans="1:18" s="11" customFormat="1" ht="18.75" customHeight="1" x14ac:dyDescent="0.2">
      <c r="A89" s="98">
        <f t="shared" si="0"/>
        <v>70</v>
      </c>
      <c r="B89" s="61" t="s">
        <v>621</v>
      </c>
      <c r="C89" s="58" t="s">
        <v>584</v>
      </c>
      <c r="D89" s="58" t="s">
        <v>408</v>
      </c>
      <c r="E89" s="40">
        <v>0.15</v>
      </c>
      <c r="F89" s="40">
        <v>0.3</v>
      </c>
      <c r="G89" s="40">
        <v>0.45</v>
      </c>
      <c r="H89" s="40">
        <v>0.6</v>
      </c>
      <c r="I89" s="40">
        <v>0.75</v>
      </c>
      <c r="J89" s="40">
        <v>0.9</v>
      </c>
      <c r="K89" s="40">
        <v>1.05</v>
      </c>
      <c r="L89" s="40">
        <v>1.2</v>
      </c>
      <c r="M89" s="40">
        <v>1.35</v>
      </c>
      <c r="N89" s="40">
        <v>1.5</v>
      </c>
      <c r="O89" s="103" t="s">
        <v>620</v>
      </c>
      <c r="P89" s="80"/>
      <c r="Q89" s="80"/>
      <c r="R89" s="80"/>
    </row>
    <row r="90" spans="1:18" s="11" customFormat="1" ht="18.75" customHeight="1" x14ac:dyDescent="0.2">
      <c r="A90" s="98">
        <f t="shared" si="0"/>
        <v>71</v>
      </c>
      <c r="B90" s="61" t="s">
        <v>621</v>
      </c>
      <c r="C90" s="58" t="s">
        <v>589</v>
      </c>
      <c r="D90" s="58" t="s">
        <v>408</v>
      </c>
      <c r="E90" s="40">
        <v>0.15</v>
      </c>
      <c r="F90" s="40">
        <v>0.3</v>
      </c>
      <c r="G90" s="40">
        <v>0.45</v>
      </c>
      <c r="H90" s="40">
        <v>0.6</v>
      </c>
      <c r="I90" s="40">
        <v>0.75</v>
      </c>
      <c r="J90" s="40">
        <v>0.9</v>
      </c>
      <c r="K90" s="40">
        <v>1.05</v>
      </c>
      <c r="L90" s="40">
        <v>1.2</v>
      </c>
      <c r="M90" s="40">
        <v>1.35</v>
      </c>
      <c r="N90" s="40">
        <v>1.5</v>
      </c>
      <c r="O90" s="103" t="s">
        <v>620</v>
      </c>
      <c r="P90" s="80"/>
      <c r="Q90" s="80"/>
      <c r="R90" s="80"/>
    </row>
    <row r="91" spans="1:18" s="11" customFormat="1" ht="18.75" customHeight="1" x14ac:dyDescent="0.2">
      <c r="A91" s="98">
        <f t="shared" si="0"/>
        <v>72</v>
      </c>
      <c r="B91" s="61" t="s">
        <v>621</v>
      </c>
      <c r="C91" s="58" t="s">
        <v>587</v>
      </c>
      <c r="D91" s="58" t="s">
        <v>408</v>
      </c>
      <c r="E91" s="40">
        <v>0.15</v>
      </c>
      <c r="F91" s="40">
        <v>0.3</v>
      </c>
      <c r="G91" s="40">
        <v>0.45</v>
      </c>
      <c r="H91" s="40">
        <v>0.6</v>
      </c>
      <c r="I91" s="40">
        <v>0.75</v>
      </c>
      <c r="J91" s="40">
        <v>0.9</v>
      </c>
      <c r="K91" s="40">
        <v>1.05</v>
      </c>
      <c r="L91" s="40">
        <v>1.2</v>
      </c>
      <c r="M91" s="40">
        <v>1.35</v>
      </c>
      <c r="N91" s="40">
        <v>1.5</v>
      </c>
      <c r="O91" s="103" t="s">
        <v>620</v>
      </c>
      <c r="P91" s="80"/>
      <c r="Q91" s="80"/>
      <c r="R91" s="80"/>
    </row>
    <row r="92" spans="1:18" s="11" customFormat="1" ht="18.75" customHeight="1" x14ac:dyDescent="0.2">
      <c r="A92" s="98">
        <f t="shared" si="0"/>
        <v>73</v>
      </c>
      <c r="B92" s="61" t="s">
        <v>621</v>
      </c>
      <c r="C92" s="58" t="s">
        <v>588</v>
      </c>
      <c r="D92" s="58" t="s">
        <v>409</v>
      </c>
      <c r="E92" s="40">
        <v>0.15</v>
      </c>
      <c r="F92" s="40">
        <v>0.3</v>
      </c>
      <c r="G92" s="40">
        <v>0.45</v>
      </c>
      <c r="H92" s="40">
        <v>0.6</v>
      </c>
      <c r="I92" s="40">
        <v>0.75</v>
      </c>
      <c r="J92" s="40">
        <v>0.9</v>
      </c>
      <c r="K92" s="40">
        <v>1.05</v>
      </c>
      <c r="L92" s="40">
        <v>1.2</v>
      </c>
      <c r="M92" s="40">
        <v>1.35</v>
      </c>
      <c r="N92" s="40">
        <v>1.5</v>
      </c>
      <c r="O92" s="103" t="s">
        <v>620</v>
      </c>
      <c r="P92" s="80"/>
      <c r="Q92" s="80"/>
      <c r="R92" s="80"/>
    </row>
    <row r="93" spans="1:18" s="11" customFormat="1" ht="18.75" customHeight="1" x14ac:dyDescent="0.2">
      <c r="A93" s="98">
        <f t="shared" si="0"/>
        <v>74</v>
      </c>
      <c r="B93" s="61" t="s">
        <v>621</v>
      </c>
      <c r="C93" s="58" t="s">
        <v>578</v>
      </c>
      <c r="D93" s="58" t="s">
        <v>408</v>
      </c>
      <c r="E93" s="40">
        <v>0.15</v>
      </c>
      <c r="F93" s="40">
        <v>0.3</v>
      </c>
      <c r="G93" s="40">
        <v>0.45</v>
      </c>
      <c r="H93" s="40">
        <v>0.6</v>
      </c>
      <c r="I93" s="40">
        <v>0.75</v>
      </c>
      <c r="J93" s="40">
        <v>0.9</v>
      </c>
      <c r="K93" s="40">
        <v>1.05</v>
      </c>
      <c r="L93" s="40">
        <v>1.2</v>
      </c>
      <c r="M93" s="40">
        <v>1.35</v>
      </c>
      <c r="N93" s="40">
        <v>1.5</v>
      </c>
      <c r="O93" s="103" t="s">
        <v>620</v>
      </c>
      <c r="P93" s="80"/>
      <c r="Q93" s="80"/>
      <c r="R93" s="80"/>
    </row>
    <row r="94" spans="1:18" s="11" customFormat="1" ht="18.75" customHeight="1" x14ac:dyDescent="0.2">
      <c r="A94" s="98">
        <f t="shared" si="0"/>
        <v>75</v>
      </c>
      <c r="B94" s="61" t="s">
        <v>621</v>
      </c>
      <c r="C94" s="58" t="s">
        <v>582</v>
      </c>
      <c r="D94" s="58" t="s">
        <v>408</v>
      </c>
      <c r="E94" s="40">
        <v>0.16</v>
      </c>
      <c r="F94" s="40">
        <v>0.32</v>
      </c>
      <c r="G94" s="40">
        <v>0.48</v>
      </c>
      <c r="H94" s="40">
        <v>0.64</v>
      </c>
      <c r="I94" s="40">
        <v>0.8</v>
      </c>
      <c r="J94" s="40">
        <v>0.96</v>
      </c>
      <c r="K94" s="40">
        <v>1.1200000000000001</v>
      </c>
      <c r="L94" s="40">
        <v>1.28</v>
      </c>
      <c r="M94" s="40">
        <v>1.44</v>
      </c>
      <c r="N94" s="40">
        <v>1.6</v>
      </c>
      <c r="O94" s="103" t="s">
        <v>620</v>
      </c>
      <c r="P94" s="80"/>
      <c r="Q94" s="80"/>
      <c r="R94" s="80"/>
    </row>
    <row r="95" spans="1:18" s="11" customFormat="1" ht="18.75" customHeight="1" x14ac:dyDescent="0.2">
      <c r="A95" s="98">
        <f t="shared" si="0"/>
        <v>76</v>
      </c>
      <c r="B95" s="61" t="s">
        <v>621</v>
      </c>
      <c r="C95" s="58" t="s">
        <v>585</v>
      </c>
      <c r="D95" s="58" t="s">
        <v>408</v>
      </c>
      <c r="E95" s="40">
        <v>0.13999999999999999</v>
      </c>
      <c r="F95" s="40">
        <v>0.27999999999999997</v>
      </c>
      <c r="G95" s="40">
        <v>0.42</v>
      </c>
      <c r="H95" s="40">
        <v>0.56000000000000005</v>
      </c>
      <c r="I95" s="40">
        <v>0.7</v>
      </c>
      <c r="J95" s="40">
        <v>0.84</v>
      </c>
      <c r="K95" s="40">
        <v>0.98</v>
      </c>
      <c r="L95" s="40">
        <v>1.1200000000000001</v>
      </c>
      <c r="M95" s="40">
        <v>1.26</v>
      </c>
      <c r="N95" s="40">
        <v>1.4</v>
      </c>
      <c r="O95" s="103" t="s">
        <v>620</v>
      </c>
      <c r="P95" s="80"/>
      <c r="Q95" s="80"/>
      <c r="R95" s="80"/>
    </row>
    <row r="96" spans="1:18" s="11" customFormat="1" ht="18.75" customHeight="1" x14ac:dyDescent="0.2">
      <c r="A96" s="98">
        <f t="shared" si="0"/>
        <v>77</v>
      </c>
      <c r="B96" s="61" t="s">
        <v>621</v>
      </c>
      <c r="C96" s="58" t="s">
        <v>586</v>
      </c>
      <c r="D96" s="58" t="s">
        <v>408</v>
      </c>
      <c r="E96" s="40">
        <v>0.19</v>
      </c>
      <c r="F96" s="40">
        <v>0.38</v>
      </c>
      <c r="G96" s="40">
        <v>0.56999999999999995</v>
      </c>
      <c r="H96" s="40">
        <v>0.76</v>
      </c>
      <c r="I96" s="40">
        <v>0.95</v>
      </c>
      <c r="J96" s="40">
        <v>1.1399999999999999</v>
      </c>
      <c r="K96" s="40">
        <v>1.33</v>
      </c>
      <c r="L96" s="40">
        <v>1.52</v>
      </c>
      <c r="M96" s="40">
        <v>1.71</v>
      </c>
      <c r="N96" s="40">
        <v>1.9</v>
      </c>
      <c r="O96" s="103" t="s">
        <v>620</v>
      </c>
      <c r="P96" s="80"/>
      <c r="Q96" s="80"/>
      <c r="R96" s="80"/>
    </row>
    <row r="97" spans="1:18" s="11" customFormat="1" ht="18.75" customHeight="1" x14ac:dyDescent="0.2">
      <c r="A97" s="98">
        <f t="shared" si="0"/>
        <v>78</v>
      </c>
      <c r="B97" s="61" t="s">
        <v>621</v>
      </c>
      <c r="C97" s="58" t="s">
        <v>579</v>
      </c>
      <c r="D97" s="58" t="s">
        <v>408</v>
      </c>
      <c r="E97" s="40">
        <v>0.16999999999999998</v>
      </c>
      <c r="F97" s="40">
        <v>0.33999999999999997</v>
      </c>
      <c r="G97" s="40">
        <v>0.51</v>
      </c>
      <c r="H97" s="40">
        <v>0.68</v>
      </c>
      <c r="I97" s="40">
        <v>0.85</v>
      </c>
      <c r="J97" s="40">
        <v>1.02</v>
      </c>
      <c r="K97" s="40">
        <v>1.19</v>
      </c>
      <c r="L97" s="40">
        <v>1.36</v>
      </c>
      <c r="M97" s="40">
        <v>1.53</v>
      </c>
      <c r="N97" s="40">
        <v>1.7</v>
      </c>
      <c r="O97" s="103" t="s">
        <v>620</v>
      </c>
      <c r="P97" s="80"/>
      <c r="Q97" s="80"/>
      <c r="R97" s="80"/>
    </row>
    <row r="98" spans="1:18" s="11" customFormat="1" ht="18.75" customHeight="1" x14ac:dyDescent="0.2">
      <c r="A98" s="98">
        <f t="shared" si="0"/>
        <v>79</v>
      </c>
      <c r="B98" s="61" t="s">
        <v>621</v>
      </c>
      <c r="C98" s="58" t="s">
        <v>202</v>
      </c>
      <c r="D98" s="58" t="s">
        <v>514</v>
      </c>
      <c r="E98" s="40">
        <v>0.17309999999999998</v>
      </c>
      <c r="F98" s="40">
        <v>0.34619999999999995</v>
      </c>
      <c r="G98" s="40">
        <v>0.51929999999999998</v>
      </c>
      <c r="H98" s="40">
        <v>0.69240000000000002</v>
      </c>
      <c r="I98" s="40">
        <v>0.86550000000000005</v>
      </c>
      <c r="J98" s="40">
        <v>1.0386</v>
      </c>
      <c r="K98" s="40">
        <v>1.2117</v>
      </c>
      <c r="L98" s="40">
        <v>1.3848</v>
      </c>
      <c r="M98" s="40">
        <v>1.5579000000000001</v>
      </c>
      <c r="N98" s="40">
        <v>1.7309999999999999</v>
      </c>
      <c r="O98" s="103" t="s">
        <v>620</v>
      </c>
      <c r="P98" s="80"/>
      <c r="Q98" s="80"/>
      <c r="R98" s="80"/>
    </row>
    <row r="99" spans="1:18" s="11" customFormat="1" ht="18.75" customHeight="1" x14ac:dyDescent="0.2">
      <c r="A99" s="98">
        <f t="shared" si="0"/>
        <v>80</v>
      </c>
      <c r="B99" s="61" t="s">
        <v>621</v>
      </c>
      <c r="C99" s="58" t="s">
        <v>203</v>
      </c>
      <c r="D99" s="58" t="s">
        <v>513</v>
      </c>
      <c r="E99" s="40">
        <v>4.3000000000000003E-2</v>
      </c>
      <c r="F99" s="40">
        <v>8.6000000000000007E-2</v>
      </c>
      <c r="G99" s="40">
        <v>0.129</v>
      </c>
      <c r="H99" s="40">
        <v>0.17199999999999999</v>
      </c>
      <c r="I99" s="40">
        <v>0.215</v>
      </c>
      <c r="J99" s="40">
        <v>0.25800000000000001</v>
      </c>
      <c r="K99" s="40">
        <v>0.30099999999999999</v>
      </c>
      <c r="L99" s="40">
        <v>0.34399999999999997</v>
      </c>
      <c r="M99" s="40">
        <v>0.38700000000000001</v>
      </c>
      <c r="N99" s="40">
        <v>0.43000000000000005</v>
      </c>
      <c r="O99" s="103" t="s">
        <v>620</v>
      </c>
      <c r="P99" s="80"/>
      <c r="Q99" s="80"/>
      <c r="R99" s="80"/>
    </row>
    <row r="100" spans="1:18" s="11" customFormat="1" ht="18.75" customHeight="1" x14ac:dyDescent="0.2">
      <c r="A100" s="98">
        <f t="shared" ref="A100:A163" si="1">A99+1</f>
        <v>81</v>
      </c>
      <c r="B100" s="61" t="s">
        <v>563</v>
      </c>
      <c r="C100" s="58" t="s">
        <v>20</v>
      </c>
      <c r="D100" s="58"/>
      <c r="E100" s="40">
        <v>2.1190000000000002</v>
      </c>
      <c r="F100" s="40">
        <v>4.2380000000000004</v>
      </c>
      <c r="G100" s="40">
        <v>6.3570000000000002</v>
      </c>
      <c r="H100" s="40">
        <v>8.4760000000000009</v>
      </c>
      <c r="I100" s="40">
        <v>10.595000000000001</v>
      </c>
      <c r="J100" s="40">
        <v>12.714</v>
      </c>
      <c r="K100" s="40">
        <v>14.833</v>
      </c>
      <c r="L100" s="40">
        <v>16.952000000000002</v>
      </c>
      <c r="M100" s="40">
        <v>19.071000000000002</v>
      </c>
      <c r="N100" s="40">
        <v>21.19</v>
      </c>
      <c r="O100" s="55" t="s">
        <v>92</v>
      </c>
      <c r="P100" s="80"/>
      <c r="Q100" s="80"/>
      <c r="R100" s="80"/>
    </row>
    <row r="101" spans="1:18" s="11" customFormat="1" ht="18.75" customHeight="1" x14ac:dyDescent="0.2">
      <c r="A101" s="98">
        <f t="shared" si="1"/>
        <v>82</v>
      </c>
      <c r="B101" s="61" t="s">
        <v>563</v>
      </c>
      <c r="C101" s="58" t="s">
        <v>365</v>
      </c>
      <c r="D101" s="58"/>
      <c r="E101" s="40">
        <v>0.68499999999999994</v>
      </c>
      <c r="F101" s="40">
        <v>1.3699999999999999</v>
      </c>
      <c r="G101" s="40">
        <v>2.0550000000000002</v>
      </c>
      <c r="H101" s="40">
        <v>2.74</v>
      </c>
      <c r="I101" s="40">
        <v>3.4249999999999998</v>
      </c>
      <c r="J101" s="40">
        <v>4.1100000000000003</v>
      </c>
      <c r="K101" s="40">
        <v>4.7949999999999999</v>
      </c>
      <c r="L101" s="40">
        <v>5.48</v>
      </c>
      <c r="M101" s="40">
        <v>6.165</v>
      </c>
      <c r="N101" s="40">
        <v>6.85</v>
      </c>
      <c r="O101" s="55" t="s">
        <v>92</v>
      </c>
      <c r="P101" s="80"/>
      <c r="Q101" s="80"/>
      <c r="R101" s="80"/>
    </row>
    <row r="102" spans="1:18" s="11" customFormat="1" ht="18.75" customHeight="1" x14ac:dyDescent="0.2">
      <c r="A102" s="98">
        <f t="shared" si="1"/>
        <v>83</v>
      </c>
      <c r="B102" s="61" t="s">
        <v>563</v>
      </c>
      <c r="C102" s="58" t="s">
        <v>128</v>
      </c>
      <c r="D102" s="58"/>
      <c r="E102" s="40">
        <v>1.107</v>
      </c>
      <c r="F102" s="40">
        <v>2.214</v>
      </c>
      <c r="G102" s="40">
        <v>3.3210000000000002</v>
      </c>
      <c r="H102" s="40">
        <v>4.4279999999999999</v>
      </c>
      <c r="I102" s="40">
        <v>5.5350000000000001</v>
      </c>
      <c r="J102" s="40">
        <v>6.6420000000000003</v>
      </c>
      <c r="K102" s="40">
        <v>7.7489999999999997</v>
      </c>
      <c r="L102" s="40">
        <v>8.8559999999999999</v>
      </c>
      <c r="M102" s="40">
        <v>9.9629999999999992</v>
      </c>
      <c r="N102" s="40">
        <v>11.07</v>
      </c>
      <c r="O102" s="55" t="s">
        <v>92</v>
      </c>
      <c r="P102" s="80"/>
      <c r="Q102" s="80"/>
      <c r="R102" s="80"/>
    </row>
    <row r="103" spans="1:18" s="11" customFormat="1" ht="18.75" customHeight="1" x14ac:dyDescent="0.2">
      <c r="A103" s="98">
        <f t="shared" si="1"/>
        <v>84</v>
      </c>
      <c r="B103" s="61" t="s">
        <v>154</v>
      </c>
      <c r="C103" s="58" t="s">
        <v>101</v>
      </c>
      <c r="D103" s="58" t="s">
        <v>344</v>
      </c>
      <c r="E103" s="40">
        <v>0.6</v>
      </c>
      <c r="F103" s="40">
        <v>1.2</v>
      </c>
      <c r="G103" s="40">
        <v>1.8</v>
      </c>
      <c r="H103" s="40">
        <v>2.4</v>
      </c>
      <c r="I103" s="40">
        <v>3</v>
      </c>
      <c r="J103" s="40">
        <v>3.6</v>
      </c>
      <c r="K103" s="40">
        <v>4.2</v>
      </c>
      <c r="L103" s="40">
        <v>4.8</v>
      </c>
      <c r="M103" s="40">
        <v>5.4</v>
      </c>
      <c r="N103" s="40">
        <v>6</v>
      </c>
      <c r="O103" s="55" t="s">
        <v>163</v>
      </c>
      <c r="P103" s="80"/>
      <c r="Q103" s="80"/>
      <c r="R103" s="80"/>
    </row>
    <row r="104" spans="1:18" s="11" customFormat="1" ht="25.5" x14ac:dyDescent="0.2">
      <c r="A104" s="98">
        <f t="shared" si="1"/>
        <v>85</v>
      </c>
      <c r="B104" s="61" t="s">
        <v>152</v>
      </c>
      <c r="C104" s="58" t="s">
        <v>321</v>
      </c>
      <c r="D104" s="58" t="s">
        <v>345</v>
      </c>
      <c r="E104" s="40">
        <v>0.2</v>
      </c>
      <c r="F104" s="40">
        <v>0.4</v>
      </c>
      <c r="G104" s="40">
        <v>0.6</v>
      </c>
      <c r="H104" s="40">
        <v>0.8</v>
      </c>
      <c r="I104" s="40">
        <v>1</v>
      </c>
      <c r="J104" s="40">
        <v>1.2</v>
      </c>
      <c r="K104" s="40">
        <v>1.4</v>
      </c>
      <c r="L104" s="40">
        <v>1.6</v>
      </c>
      <c r="M104" s="40">
        <v>1.8</v>
      </c>
      <c r="N104" s="40">
        <v>2</v>
      </c>
      <c r="O104" s="55" t="s">
        <v>163</v>
      </c>
      <c r="P104" s="80"/>
      <c r="Q104" s="80"/>
      <c r="R104" s="80"/>
    </row>
    <row r="105" spans="1:18" s="11" customFormat="1" x14ac:dyDescent="0.2">
      <c r="A105" s="98">
        <f t="shared" si="1"/>
        <v>86</v>
      </c>
      <c r="B105" s="61" t="s">
        <v>100</v>
      </c>
      <c r="C105" s="58" t="s">
        <v>102</v>
      </c>
      <c r="D105" s="58" t="s">
        <v>290</v>
      </c>
      <c r="E105" s="40">
        <v>1.4999999999999999E-2</v>
      </c>
      <c r="F105" s="40">
        <v>0.03</v>
      </c>
      <c r="G105" s="40">
        <v>4.4999999999999998E-2</v>
      </c>
      <c r="H105" s="40">
        <v>0.06</v>
      </c>
      <c r="I105" s="40">
        <v>7.4999999999999997E-2</v>
      </c>
      <c r="J105" s="40">
        <v>0.09</v>
      </c>
      <c r="K105" s="40">
        <v>0.105</v>
      </c>
      <c r="L105" s="40">
        <v>0.12</v>
      </c>
      <c r="M105" s="40">
        <v>0.13500000000000001</v>
      </c>
      <c r="N105" s="40">
        <v>0.15</v>
      </c>
      <c r="O105" s="55" t="s">
        <v>163</v>
      </c>
      <c r="P105" s="80"/>
      <c r="Q105" s="80"/>
      <c r="R105" s="80"/>
    </row>
    <row r="106" spans="1:18" s="11" customFormat="1" ht="38.25" x14ac:dyDescent="0.2">
      <c r="A106" s="98">
        <f t="shared" si="1"/>
        <v>87</v>
      </c>
      <c r="B106" s="61" t="s">
        <v>155</v>
      </c>
      <c r="C106" s="58" t="s">
        <v>323</v>
      </c>
      <c r="D106" s="58" t="s">
        <v>291</v>
      </c>
      <c r="E106" s="40">
        <v>0.13</v>
      </c>
      <c r="F106" s="40">
        <v>0.26</v>
      </c>
      <c r="G106" s="40">
        <v>0.39</v>
      </c>
      <c r="H106" s="40">
        <v>0.52</v>
      </c>
      <c r="I106" s="40">
        <v>0.65</v>
      </c>
      <c r="J106" s="40">
        <v>0.78</v>
      </c>
      <c r="K106" s="40">
        <v>0.91</v>
      </c>
      <c r="L106" s="40">
        <v>1.04</v>
      </c>
      <c r="M106" s="40">
        <v>1.17</v>
      </c>
      <c r="N106" s="40">
        <v>1.3</v>
      </c>
      <c r="O106" s="55" t="s">
        <v>163</v>
      </c>
      <c r="P106" s="80"/>
      <c r="Q106" s="80"/>
      <c r="R106" s="80"/>
    </row>
    <row r="107" spans="1:18" s="25" customFormat="1" x14ac:dyDescent="0.2">
      <c r="A107" s="98">
        <f t="shared" si="1"/>
        <v>88</v>
      </c>
      <c r="B107" s="58" t="s">
        <v>156</v>
      </c>
      <c r="C107" s="58" t="s">
        <v>322</v>
      </c>
      <c r="D107" s="58"/>
      <c r="E107" s="40">
        <v>0.34199999999999997</v>
      </c>
      <c r="F107" s="40">
        <v>0.68399999999999994</v>
      </c>
      <c r="G107" s="40">
        <v>1.026</v>
      </c>
      <c r="H107" s="40">
        <v>1.3680000000000001</v>
      </c>
      <c r="I107" s="40">
        <v>1.71</v>
      </c>
      <c r="J107" s="40">
        <v>2.052</v>
      </c>
      <c r="K107" s="40">
        <v>2.3940000000000001</v>
      </c>
      <c r="L107" s="40">
        <v>2.7360000000000002</v>
      </c>
      <c r="M107" s="40">
        <v>3.0779999999999998</v>
      </c>
      <c r="N107" s="40">
        <v>3.42</v>
      </c>
      <c r="O107" s="55" t="s">
        <v>163</v>
      </c>
      <c r="P107" s="83"/>
      <c r="Q107" s="83"/>
      <c r="R107" s="83"/>
    </row>
    <row r="108" spans="1:18" s="11" customFormat="1" x14ac:dyDescent="0.2">
      <c r="A108" s="98">
        <f t="shared" si="1"/>
        <v>89</v>
      </c>
      <c r="B108" s="58" t="s">
        <v>595</v>
      </c>
      <c r="C108" s="58" t="s">
        <v>162</v>
      </c>
      <c r="D108" s="58"/>
      <c r="E108" s="40">
        <v>0.24</v>
      </c>
      <c r="F108" s="40">
        <v>0.48</v>
      </c>
      <c r="G108" s="40">
        <v>0.72</v>
      </c>
      <c r="H108" s="40">
        <v>0.96</v>
      </c>
      <c r="I108" s="40">
        <v>1.2</v>
      </c>
      <c r="J108" s="40">
        <v>1.44</v>
      </c>
      <c r="K108" s="40">
        <v>1.68</v>
      </c>
      <c r="L108" s="40">
        <v>1.92</v>
      </c>
      <c r="M108" s="40">
        <v>2.16</v>
      </c>
      <c r="N108" s="40">
        <v>2.4</v>
      </c>
      <c r="O108" s="57" t="s">
        <v>134</v>
      </c>
      <c r="P108" s="80"/>
      <c r="Q108" s="80"/>
      <c r="R108" s="80"/>
    </row>
    <row r="109" spans="1:18" s="11" customFormat="1" x14ac:dyDescent="0.2">
      <c r="A109" s="98">
        <f t="shared" si="1"/>
        <v>90</v>
      </c>
      <c r="B109" s="61" t="s">
        <v>596</v>
      </c>
      <c r="C109" s="58" t="s">
        <v>246</v>
      </c>
      <c r="D109" s="58"/>
      <c r="E109" s="40">
        <v>0.48499999999999999</v>
      </c>
      <c r="F109" s="40">
        <v>0.97</v>
      </c>
      <c r="G109" s="40">
        <v>1.4550000000000001</v>
      </c>
      <c r="H109" s="40">
        <v>1.94</v>
      </c>
      <c r="I109" s="40">
        <v>2.4249999999999998</v>
      </c>
      <c r="J109" s="40">
        <v>2.91</v>
      </c>
      <c r="K109" s="40">
        <v>3.395</v>
      </c>
      <c r="L109" s="40">
        <v>3.88</v>
      </c>
      <c r="M109" s="40">
        <v>4.3650000000000002</v>
      </c>
      <c r="N109" s="40">
        <v>4.8499999999999996</v>
      </c>
      <c r="O109" s="55" t="s">
        <v>134</v>
      </c>
      <c r="P109" s="80"/>
      <c r="Q109" s="80"/>
      <c r="R109" s="80"/>
    </row>
    <row r="110" spans="1:18" s="11" customFormat="1" x14ac:dyDescent="0.2">
      <c r="A110" s="98">
        <f t="shared" si="1"/>
        <v>91</v>
      </c>
      <c r="B110" s="61" t="s">
        <v>248</v>
      </c>
      <c r="C110" s="58" t="s">
        <v>247</v>
      </c>
      <c r="D110" s="58"/>
      <c r="E110" s="40">
        <v>0.31900000000000001</v>
      </c>
      <c r="F110" s="40">
        <v>0.63800000000000001</v>
      </c>
      <c r="G110" s="40">
        <v>0.95699999999999996</v>
      </c>
      <c r="H110" s="40">
        <v>1.276</v>
      </c>
      <c r="I110" s="40">
        <v>1.595</v>
      </c>
      <c r="J110" s="40">
        <v>1.9139999999999999</v>
      </c>
      <c r="K110" s="40">
        <v>2.2330000000000001</v>
      </c>
      <c r="L110" s="40">
        <v>2.552</v>
      </c>
      <c r="M110" s="40">
        <v>2.871</v>
      </c>
      <c r="N110" s="40">
        <v>3.19</v>
      </c>
      <c r="O110" s="55" t="s">
        <v>134</v>
      </c>
      <c r="P110" s="80"/>
      <c r="Q110" s="80"/>
      <c r="R110" s="80"/>
    </row>
    <row r="111" spans="1:18" s="11" customFormat="1" x14ac:dyDescent="0.2">
      <c r="A111" s="98">
        <f t="shared" si="1"/>
        <v>92</v>
      </c>
      <c r="B111" s="61" t="s">
        <v>597</v>
      </c>
      <c r="C111" s="58" t="s">
        <v>140</v>
      </c>
      <c r="D111" s="58" t="s">
        <v>249</v>
      </c>
      <c r="E111" s="40">
        <v>5.4000000000000006E-2</v>
      </c>
      <c r="F111" s="40">
        <v>0.10800000000000001</v>
      </c>
      <c r="G111" s="40">
        <v>0.16200000000000001</v>
      </c>
      <c r="H111" s="40">
        <v>0.216</v>
      </c>
      <c r="I111" s="40">
        <v>0.27</v>
      </c>
      <c r="J111" s="40">
        <v>0.32400000000000001</v>
      </c>
      <c r="K111" s="40">
        <v>0.378</v>
      </c>
      <c r="L111" s="40">
        <v>0.432</v>
      </c>
      <c r="M111" s="40">
        <v>0.48599999999999999</v>
      </c>
      <c r="N111" s="40">
        <v>0.54</v>
      </c>
      <c r="O111" s="55" t="s">
        <v>134</v>
      </c>
      <c r="P111" s="80"/>
      <c r="Q111" s="80"/>
      <c r="R111" s="80"/>
    </row>
    <row r="112" spans="1:18" s="11" customFormat="1" ht="25.5" customHeight="1" x14ac:dyDescent="0.2">
      <c r="A112" s="98">
        <f t="shared" si="1"/>
        <v>93</v>
      </c>
      <c r="B112" s="61" t="s">
        <v>105</v>
      </c>
      <c r="C112" s="58" t="s">
        <v>104</v>
      </c>
      <c r="D112" s="58" t="s">
        <v>298</v>
      </c>
      <c r="E112" s="40">
        <v>0.17799999999999999</v>
      </c>
      <c r="F112" s="40">
        <v>0.35599999999999998</v>
      </c>
      <c r="G112" s="40">
        <v>0.53400000000000003</v>
      </c>
      <c r="H112" s="40">
        <v>0.71199999999999997</v>
      </c>
      <c r="I112" s="40">
        <v>0.89</v>
      </c>
      <c r="J112" s="40">
        <v>1.0680000000000001</v>
      </c>
      <c r="K112" s="40">
        <v>1.246</v>
      </c>
      <c r="L112" s="40">
        <v>1.4239999999999999</v>
      </c>
      <c r="M112" s="40">
        <v>1.6020000000000001</v>
      </c>
      <c r="N112" s="40">
        <v>1.78</v>
      </c>
      <c r="O112" s="55" t="s">
        <v>231</v>
      </c>
      <c r="P112" s="80"/>
      <c r="Q112" s="80"/>
      <c r="R112" s="80"/>
    </row>
    <row r="113" spans="1:18" s="11" customFormat="1" ht="25.5" customHeight="1" x14ac:dyDescent="0.2">
      <c r="A113" s="98">
        <f t="shared" si="1"/>
        <v>94</v>
      </c>
      <c r="B113" s="61" t="s">
        <v>106</v>
      </c>
      <c r="C113" s="58" t="s">
        <v>107</v>
      </c>
      <c r="D113" s="58" t="s">
        <v>297</v>
      </c>
      <c r="E113" s="40">
        <v>0.1187</v>
      </c>
      <c r="F113" s="40">
        <v>0.2374</v>
      </c>
      <c r="G113" s="40">
        <v>0.35610000000000003</v>
      </c>
      <c r="H113" s="40">
        <v>0.4748</v>
      </c>
      <c r="I113" s="40">
        <v>0.59350000000000003</v>
      </c>
      <c r="J113" s="40">
        <v>0.71220000000000006</v>
      </c>
      <c r="K113" s="40">
        <v>0.83089999999999997</v>
      </c>
      <c r="L113" s="40">
        <v>0.9496</v>
      </c>
      <c r="M113" s="40">
        <v>1.0683</v>
      </c>
      <c r="N113" s="40">
        <v>1.1870000000000001</v>
      </c>
      <c r="O113" s="55" t="s">
        <v>231</v>
      </c>
      <c r="P113" s="80"/>
      <c r="Q113" s="80"/>
      <c r="R113" s="80"/>
    </row>
    <row r="114" spans="1:18" s="11" customFormat="1" ht="25.5" customHeight="1" x14ac:dyDescent="0.2">
      <c r="A114" s="98">
        <f t="shared" si="1"/>
        <v>95</v>
      </c>
      <c r="B114" s="61" t="s">
        <v>106</v>
      </c>
      <c r="C114" s="58" t="s">
        <v>108</v>
      </c>
      <c r="D114" s="84">
        <v>5</v>
      </c>
      <c r="E114" s="40">
        <v>5.9399999999999994E-2</v>
      </c>
      <c r="F114" s="40">
        <v>0.11879999999999999</v>
      </c>
      <c r="G114" s="40">
        <v>0.1782</v>
      </c>
      <c r="H114" s="40">
        <v>0.23760000000000001</v>
      </c>
      <c r="I114" s="40">
        <v>0.29699999999999999</v>
      </c>
      <c r="J114" s="40">
        <v>0.35639999999999999</v>
      </c>
      <c r="K114" s="40">
        <v>0.4158</v>
      </c>
      <c r="L114" s="40">
        <v>0.47520000000000001</v>
      </c>
      <c r="M114" s="40">
        <v>0.53459999999999996</v>
      </c>
      <c r="N114" s="40">
        <v>0.59399999999999997</v>
      </c>
      <c r="O114" s="55" t="s">
        <v>231</v>
      </c>
      <c r="P114" s="80"/>
      <c r="Q114" s="80"/>
      <c r="R114" s="80"/>
    </row>
    <row r="115" spans="1:18" s="11" customFormat="1" ht="25.5" x14ac:dyDescent="0.2">
      <c r="A115" s="98">
        <f t="shared" si="1"/>
        <v>96</v>
      </c>
      <c r="B115" s="61" t="s">
        <v>647</v>
      </c>
      <c r="C115" s="58" t="s">
        <v>342</v>
      </c>
      <c r="D115" s="58"/>
      <c r="E115" s="40">
        <v>0.41900000000000004</v>
      </c>
      <c r="F115" s="40">
        <v>0.83800000000000008</v>
      </c>
      <c r="G115" s="40">
        <v>1.2569999999999999</v>
      </c>
      <c r="H115" s="40">
        <v>1.6759999999999999</v>
      </c>
      <c r="I115" s="40">
        <v>2.0950000000000002</v>
      </c>
      <c r="J115" s="40">
        <v>2.5139999999999998</v>
      </c>
      <c r="K115" s="40">
        <v>2.9329999999999998</v>
      </c>
      <c r="L115" s="40">
        <v>3.3519999999999999</v>
      </c>
      <c r="M115" s="40">
        <v>3.7709999999999999</v>
      </c>
      <c r="N115" s="40">
        <v>4.1900000000000004</v>
      </c>
      <c r="O115" s="55" t="s">
        <v>92</v>
      </c>
      <c r="P115" s="80"/>
      <c r="Q115" s="80"/>
      <c r="R115" s="80"/>
    </row>
    <row r="116" spans="1:18" s="11" customFormat="1" ht="25.5" x14ac:dyDescent="0.2">
      <c r="A116" s="98">
        <f t="shared" si="1"/>
        <v>97</v>
      </c>
      <c r="B116" s="61" t="s">
        <v>647</v>
      </c>
      <c r="C116" s="58" t="s">
        <v>93</v>
      </c>
      <c r="D116" s="58"/>
      <c r="E116" s="40">
        <v>0.26300000000000001</v>
      </c>
      <c r="F116" s="40">
        <v>0.52600000000000002</v>
      </c>
      <c r="G116" s="40">
        <v>0.78900000000000003</v>
      </c>
      <c r="H116" s="40">
        <v>1.052</v>
      </c>
      <c r="I116" s="40">
        <v>1.3149999999999999</v>
      </c>
      <c r="J116" s="40">
        <v>1.5780000000000001</v>
      </c>
      <c r="K116" s="40">
        <v>1.841</v>
      </c>
      <c r="L116" s="40">
        <v>2.1040000000000001</v>
      </c>
      <c r="M116" s="40">
        <v>2.367</v>
      </c>
      <c r="N116" s="40">
        <v>2.63</v>
      </c>
      <c r="O116" s="55" t="s">
        <v>92</v>
      </c>
      <c r="P116" s="80"/>
      <c r="Q116" s="80"/>
      <c r="R116" s="80"/>
    </row>
    <row r="117" spans="1:18" s="11" customFormat="1" ht="25.5" x14ac:dyDescent="0.2">
      <c r="A117" s="98">
        <f t="shared" si="1"/>
        <v>98</v>
      </c>
      <c r="B117" s="61" t="s">
        <v>647</v>
      </c>
      <c r="C117" s="58" t="s">
        <v>319</v>
      </c>
      <c r="D117" s="58"/>
      <c r="E117" s="40">
        <v>6.9999999999999993E-2</v>
      </c>
      <c r="F117" s="40">
        <v>0.13999999999999999</v>
      </c>
      <c r="G117" s="40">
        <v>0.21</v>
      </c>
      <c r="H117" s="40">
        <v>0.28000000000000003</v>
      </c>
      <c r="I117" s="40">
        <v>0.35</v>
      </c>
      <c r="J117" s="40">
        <v>0.42</v>
      </c>
      <c r="K117" s="40">
        <v>0.49</v>
      </c>
      <c r="L117" s="40">
        <v>0.56000000000000005</v>
      </c>
      <c r="M117" s="40">
        <v>0.63</v>
      </c>
      <c r="N117" s="40">
        <v>0.7</v>
      </c>
      <c r="O117" s="55" t="s">
        <v>92</v>
      </c>
      <c r="P117" s="80"/>
      <c r="Q117" s="80"/>
      <c r="R117" s="80"/>
    </row>
    <row r="118" spans="1:18" s="11" customFormat="1" ht="25.5" x14ac:dyDescent="0.2">
      <c r="A118" s="98">
        <f t="shared" si="1"/>
        <v>99</v>
      </c>
      <c r="B118" s="61" t="s">
        <v>647</v>
      </c>
      <c r="C118" s="58" t="s">
        <v>343</v>
      </c>
      <c r="D118" s="58" t="s">
        <v>267</v>
      </c>
      <c r="E118" s="40">
        <v>3.1E-2</v>
      </c>
      <c r="F118" s="40">
        <v>6.2E-2</v>
      </c>
      <c r="G118" s="40">
        <v>9.2999999999999999E-2</v>
      </c>
      <c r="H118" s="40">
        <v>0.124</v>
      </c>
      <c r="I118" s="40">
        <v>0.155</v>
      </c>
      <c r="J118" s="40">
        <v>0.186</v>
      </c>
      <c r="K118" s="40">
        <v>0.217</v>
      </c>
      <c r="L118" s="40">
        <v>0.248</v>
      </c>
      <c r="M118" s="40">
        <v>0.27900000000000003</v>
      </c>
      <c r="N118" s="40">
        <v>0.31</v>
      </c>
      <c r="O118" s="55" t="s">
        <v>92</v>
      </c>
      <c r="P118" s="80"/>
      <c r="Q118" s="80"/>
      <c r="R118" s="80"/>
    </row>
    <row r="119" spans="1:18" s="11" customFormat="1" ht="25.5" x14ac:dyDescent="0.2">
      <c r="A119" s="98">
        <f t="shared" si="1"/>
        <v>100</v>
      </c>
      <c r="B119" s="61" t="s">
        <v>647</v>
      </c>
      <c r="C119" s="58" t="s">
        <v>222</v>
      </c>
      <c r="D119" s="58" t="s">
        <v>210</v>
      </c>
      <c r="E119" s="40">
        <v>0.09</v>
      </c>
      <c r="F119" s="40">
        <v>0.18</v>
      </c>
      <c r="G119" s="40">
        <v>0.27</v>
      </c>
      <c r="H119" s="40">
        <v>0.36</v>
      </c>
      <c r="I119" s="40">
        <v>0.45</v>
      </c>
      <c r="J119" s="40">
        <v>0.54</v>
      </c>
      <c r="K119" s="40">
        <v>0.63</v>
      </c>
      <c r="L119" s="40">
        <v>0.72</v>
      </c>
      <c r="M119" s="40">
        <v>0.81</v>
      </c>
      <c r="N119" s="40">
        <v>0.9</v>
      </c>
      <c r="O119" s="55" t="s">
        <v>92</v>
      </c>
      <c r="P119" s="80"/>
      <c r="Q119" s="80"/>
      <c r="R119" s="80"/>
    </row>
    <row r="120" spans="1:18" s="11" customFormat="1" ht="25.5" x14ac:dyDescent="0.2">
      <c r="A120" s="98">
        <f t="shared" si="1"/>
        <v>101</v>
      </c>
      <c r="B120" s="61" t="s">
        <v>647</v>
      </c>
      <c r="C120" s="58" t="s">
        <v>121</v>
      </c>
      <c r="D120" s="58"/>
      <c r="E120" s="40">
        <v>0.10100000000000001</v>
      </c>
      <c r="F120" s="40">
        <v>0.20200000000000001</v>
      </c>
      <c r="G120" s="40">
        <v>0.30299999999999999</v>
      </c>
      <c r="H120" s="40">
        <v>0.40400000000000003</v>
      </c>
      <c r="I120" s="40">
        <v>0.505</v>
      </c>
      <c r="J120" s="40">
        <v>0.60599999999999998</v>
      </c>
      <c r="K120" s="40">
        <v>0.70699999999999996</v>
      </c>
      <c r="L120" s="40">
        <v>0.80800000000000005</v>
      </c>
      <c r="M120" s="40">
        <v>0.90900000000000003</v>
      </c>
      <c r="N120" s="40">
        <v>1.01</v>
      </c>
      <c r="O120" s="55" t="s">
        <v>92</v>
      </c>
      <c r="P120" s="80"/>
      <c r="Q120" s="80"/>
      <c r="R120" s="80"/>
    </row>
    <row r="121" spans="1:18" s="11" customFormat="1" x14ac:dyDescent="0.2">
      <c r="A121" s="98">
        <f t="shared" si="1"/>
        <v>102</v>
      </c>
      <c r="B121" s="61" t="s">
        <v>561</v>
      </c>
      <c r="C121" s="58" t="s">
        <v>72</v>
      </c>
      <c r="D121" s="85" t="s">
        <v>73</v>
      </c>
      <c r="E121" s="40">
        <v>0.1</v>
      </c>
      <c r="F121" s="40">
        <v>0.2</v>
      </c>
      <c r="G121" s="40">
        <v>0.3</v>
      </c>
      <c r="H121" s="40">
        <v>0.4</v>
      </c>
      <c r="I121" s="40">
        <v>0.5</v>
      </c>
      <c r="J121" s="40">
        <v>0.6</v>
      </c>
      <c r="K121" s="40">
        <v>0.7</v>
      </c>
      <c r="L121" s="40">
        <v>0.8</v>
      </c>
      <c r="M121" s="40">
        <v>0.9</v>
      </c>
      <c r="N121" s="40">
        <v>1</v>
      </c>
      <c r="O121" s="55" t="s">
        <v>76</v>
      </c>
      <c r="P121" s="80"/>
      <c r="Q121" s="80"/>
      <c r="R121" s="80"/>
    </row>
    <row r="122" spans="1:18" s="11" customFormat="1" x14ac:dyDescent="0.2">
      <c r="A122" s="98">
        <f t="shared" si="1"/>
        <v>103</v>
      </c>
      <c r="B122" s="61" t="s">
        <v>75</v>
      </c>
      <c r="C122" s="58" t="s">
        <v>74</v>
      </c>
      <c r="D122" s="85" t="s">
        <v>366</v>
      </c>
      <c r="E122" s="40">
        <v>0.1</v>
      </c>
      <c r="F122" s="40">
        <v>0.2</v>
      </c>
      <c r="G122" s="40">
        <v>0.3</v>
      </c>
      <c r="H122" s="40">
        <v>0.4</v>
      </c>
      <c r="I122" s="40">
        <v>0.5</v>
      </c>
      <c r="J122" s="40">
        <v>0.6</v>
      </c>
      <c r="K122" s="40">
        <v>0.7</v>
      </c>
      <c r="L122" s="40">
        <v>0.8</v>
      </c>
      <c r="M122" s="40">
        <v>0.9</v>
      </c>
      <c r="N122" s="40">
        <v>1</v>
      </c>
      <c r="O122" s="55" t="s">
        <v>76</v>
      </c>
      <c r="P122" s="80"/>
      <c r="Q122" s="80"/>
      <c r="R122" s="80"/>
    </row>
    <row r="123" spans="1:18" s="11" customFormat="1" x14ac:dyDescent="0.2">
      <c r="A123" s="98">
        <f t="shared" si="1"/>
        <v>104</v>
      </c>
      <c r="B123" s="61" t="s">
        <v>273</v>
      </c>
      <c r="C123" s="58" t="s">
        <v>84</v>
      </c>
      <c r="D123" s="58" t="s">
        <v>138</v>
      </c>
      <c r="E123" s="40">
        <v>0.16250000000000001</v>
      </c>
      <c r="F123" s="40">
        <v>0.32500000000000001</v>
      </c>
      <c r="G123" s="40">
        <v>0.48749999999999999</v>
      </c>
      <c r="H123" s="40">
        <v>0.65</v>
      </c>
      <c r="I123" s="40">
        <v>0.8125</v>
      </c>
      <c r="J123" s="40">
        <v>0.97499999999999998</v>
      </c>
      <c r="K123" s="40">
        <v>1.1375</v>
      </c>
      <c r="L123" s="40">
        <v>1.3</v>
      </c>
      <c r="M123" s="40">
        <v>1.4624999999999999</v>
      </c>
      <c r="N123" s="40">
        <v>1.625</v>
      </c>
      <c r="O123" s="55" t="s">
        <v>232</v>
      </c>
      <c r="P123" s="80"/>
      <c r="Q123" s="80"/>
      <c r="R123" s="80"/>
    </row>
    <row r="124" spans="1:18" s="11" customFormat="1" ht="16.5" customHeight="1" x14ac:dyDescent="0.2">
      <c r="A124" s="98">
        <f t="shared" si="1"/>
        <v>105</v>
      </c>
      <c r="B124" s="61" t="s">
        <v>274</v>
      </c>
      <c r="C124" s="58" t="s">
        <v>224</v>
      </c>
      <c r="D124" s="58" t="s">
        <v>377</v>
      </c>
      <c r="E124" s="40">
        <v>0.2</v>
      </c>
      <c r="F124" s="40">
        <v>0.4</v>
      </c>
      <c r="G124" s="40">
        <v>0.6</v>
      </c>
      <c r="H124" s="40">
        <v>0.8</v>
      </c>
      <c r="I124" s="40">
        <v>1</v>
      </c>
      <c r="J124" s="40">
        <v>1.2</v>
      </c>
      <c r="K124" s="40">
        <v>1.4</v>
      </c>
      <c r="L124" s="40">
        <v>1.6</v>
      </c>
      <c r="M124" s="40">
        <v>1.8</v>
      </c>
      <c r="N124" s="40">
        <v>2</v>
      </c>
      <c r="O124" s="55" t="s">
        <v>232</v>
      </c>
      <c r="P124" s="80"/>
      <c r="Q124" s="80"/>
      <c r="R124" s="80"/>
    </row>
    <row r="125" spans="1:18" s="11" customFormat="1" ht="25.5" x14ac:dyDescent="0.2">
      <c r="A125" s="98">
        <f t="shared" si="1"/>
        <v>106</v>
      </c>
      <c r="B125" s="61" t="s">
        <v>646</v>
      </c>
      <c r="C125" s="58" t="s">
        <v>275</v>
      </c>
      <c r="D125" s="58"/>
      <c r="E125" s="40">
        <v>0.192</v>
      </c>
      <c r="F125" s="40">
        <v>0.38400000000000001</v>
      </c>
      <c r="G125" s="40">
        <v>0.57599999999999996</v>
      </c>
      <c r="H125" s="40">
        <v>0.76800000000000002</v>
      </c>
      <c r="I125" s="40">
        <v>0.96</v>
      </c>
      <c r="J125" s="40">
        <v>1.1519999999999999</v>
      </c>
      <c r="K125" s="40">
        <v>1.3440000000000001</v>
      </c>
      <c r="L125" s="40">
        <v>1.536</v>
      </c>
      <c r="M125" s="40">
        <v>1.728</v>
      </c>
      <c r="N125" s="40">
        <v>1.92</v>
      </c>
      <c r="O125" s="55" t="s">
        <v>232</v>
      </c>
      <c r="P125" s="80"/>
      <c r="Q125" s="80"/>
      <c r="R125" s="80"/>
    </row>
    <row r="126" spans="1:18" s="11" customFormat="1" ht="25.5" x14ac:dyDescent="0.2">
      <c r="A126" s="98">
        <f t="shared" si="1"/>
        <v>107</v>
      </c>
      <c r="B126" s="61" t="s">
        <v>82</v>
      </c>
      <c r="C126" s="58" t="s">
        <v>161</v>
      </c>
      <c r="D126" s="58" t="s">
        <v>85</v>
      </c>
      <c r="E126" s="40">
        <v>0.06</v>
      </c>
      <c r="F126" s="40">
        <v>0.12</v>
      </c>
      <c r="G126" s="40">
        <v>0.18</v>
      </c>
      <c r="H126" s="40">
        <v>0.24</v>
      </c>
      <c r="I126" s="40">
        <v>0.3</v>
      </c>
      <c r="J126" s="40">
        <v>0.36</v>
      </c>
      <c r="K126" s="40">
        <v>0.42</v>
      </c>
      <c r="L126" s="40">
        <v>0.48</v>
      </c>
      <c r="M126" s="40">
        <v>0.54</v>
      </c>
      <c r="N126" s="40">
        <v>0.6</v>
      </c>
      <c r="O126" s="55" t="s">
        <v>232</v>
      </c>
      <c r="P126" s="80"/>
      <c r="Q126" s="80"/>
      <c r="R126" s="80"/>
    </row>
    <row r="127" spans="1:18" s="11" customFormat="1" ht="38.25" x14ac:dyDescent="0.2">
      <c r="A127" s="98">
        <f t="shared" si="1"/>
        <v>108</v>
      </c>
      <c r="B127" s="61" t="s">
        <v>646</v>
      </c>
      <c r="C127" s="58" t="s">
        <v>389</v>
      </c>
      <c r="D127" s="58" t="s">
        <v>390</v>
      </c>
      <c r="E127" s="40">
        <v>0.13999999999999999</v>
      </c>
      <c r="F127" s="40">
        <v>0.27999999999999997</v>
      </c>
      <c r="G127" s="40">
        <v>0.42</v>
      </c>
      <c r="H127" s="40">
        <v>0.56000000000000005</v>
      </c>
      <c r="I127" s="40">
        <v>0.7</v>
      </c>
      <c r="J127" s="40">
        <v>0.84</v>
      </c>
      <c r="K127" s="40">
        <v>0.98</v>
      </c>
      <c r="L127" s="40">
        <v>1.1200000000000001</v>
      </c>
      <c r="M127" s="40">
        <v>1.26</v>
      </c>
      <c r="N127" s="40">
        <v>1.4</v>
      </c>
      <c r="O127" s="55" t="s">
        <v>232</v>
      </c>
      <c r="P127" s="80"/>
      <c r="Q127" s="80"/>
      <c r="R127" s="80"/>
    </row>
    <row r="128" spans="1:18" s="11" customFormat="1" x14ac:dyDescent="0.2">
      <c r="A128" s="98">
        <f t="shared" si="1"/>
        <v>109</v>
      </c>
      <c r="B128" s="61" t="s">
        <v>83</v>
      </c>
      <c r="C128" s="61" t="s">
        <v>276</v>
      </c>
      <c r="D128" s="58" t="s">
        <v>139</v>
      </c>
      <c r="E128" s="40">
        <v>0.05</v>
      </c>
      <c r="F128" s="40">
        <v>0.1</v>
      </c>
      <c r="G128" s="40">
        <v>0.15</v>
      </c>
      <c r="H128" s="40">
        <v>0.2</v>
      </c>
      <c r="I128" s="40">
        <v>0.25</v>
      </c>
      <c r="J128" s="40">
        <v>0.3</v>
      </c>
      <c r="K128" s="40">
        <v>0.35</v>
      </c>
      <c r="L128" s="40">
        <v>0.4</v>
      </c>
      <c r="M128" s="40">
        <v>0.45</v>
      </c>
      <c r="N128" s="40">
        <v>0.5</v>
      </c>
      <c r="O128" s="55" t="s">
        <v>232</v>
      </c>
      <c r="P128" s="80"/>
      <c r="Q128" s="80"/>
      <c r="R128" s="80"/>
    </row>
    <row r="129" spans="1:18" s="11" customFormat="1" ht="25.5" x14ac:dyDescent="0.2">
      <c r="A129" s="98">
        <f t="shared" si="1"/>
        <v>110</v>
      </c>
      <c r="B129" s="61" t="s">
        <v>279</v>
      </c>
      <c r="C129" s="58" t="s">
        <v>277</v>
      </c>
      <c r="D129" s="58" t="s">
        <v>278</v>
      </c>
      <c r="E129" s="40">
        <v>0.06</v>
      </c>
      <c r="F129" s="40">
        <v>0.12</v>
      </c>
      <c r="G129" s="40">
        <v>0.18</v>
      </c>
      <c r="H129" s="40">
        <v>0.24</v>
      </c>
      <c r="I129" s="40">
        <v>0.3</v>
      </c>
      <c r="J129" s="40">
        <v>0.36</v>
      </c>
      <c r="K129" s="40">
        <v>0.42</v>
      </c>
      <c r="L129" s="40">
        <v>0.48</v>
      </c>
      <c r="M129" s="40">
        <v>0.54</v>
      </c>
      <c r="N129" s="40">
        <v>0.6</v>
      </c>
      <c r="O129" s="55" t="s">
        <v>232</v>
      </c>
      <c r="P129" s="80"/>
      <c r="Q129" s="80"/>
      <c r="R129" s="80"/>
    </row>
    <row r="130" spans="1:18" s="11" customFormat="1" x14ac:dyDescent="0.2">
      <c r="A130" s="98">
        <f t="shared" si="1"/>
        <v>111</v>
      </c>
      <c r="B130" s="61" t="s">
        <v>282</v>
      </c>
      <c r="C130" s="58" t="s">
        <v>280</v>
      </c>
      <c r="D130" s="58" t="s">
        <v>281</v>
      </c>
      <c r="E130" s="40">
        <v>0.12</v>
      </c>
      <c r="F130" s="40">
        <v>0.24</v>
      </c>
      <c r="G130" s="40">
        <v>0.36</v>
      </c>
      <c r="H130" s="40">
        <v>0.48</v>
      </c>
      <c r="I130" s="40">
        <v>0.6</v>
      </c>
      <c r="J130" s="40">
        <v>0.72</v>
      </c>
      <c r="K130" s="40">
        <v>0.84</v>
      </c>
      <c r="L130" s="40">
        <v>0.96</v>
      </c>
      <c r="M130" s="40">
        <v>1.08</v>
      </c>
      <c r="N130" s="40">
        <v>1.2</v>
      </c>
      <c r="O130" s="55" t="s">
        <v>232</v>
      </c>
      <c r="P130" s="80"/>
      <c r="Q130" s="80"/>
      <c r="R130" s="80"/>
    </row>
    <row r="131" spans="1:18" s="11" customFormat="1" ht="25.5" x14ac:dyDescent="0.2">
      <c r="A131" s="98">
        <f t="shared" si="1"/>
        <v>112</v>
      </c>
      <c r="B131" s="61" t="s">
        <v>282</v>
      </c>
      <c r="C131" s="58" t="s">
        <v>283</v>
      </c>
      <c r="D131" s="58" t="s">
        <v>284</v>
      </c>
      <c r="E131" s="40">
        <v>0.2</v>
      </c>
      <c r="F131" s="40">
        <v>0.4</v>
      </c>
      <c r="G131" s="40">
        <v>0.6</v>
      </c>
      <c r="H131" s="40">
        <v>0.8</v>
      </c>
      <c r="I131" s="40">
        <v>1</v>
      </c>
      <c r="J131" s="40">
        <v>1.2</v>
      </c>
      <c r="K131" s="40">
        <v>1.4</v>
      </c>
      <c r="L131" s="40">
        <v>1.6</v>
      </c>
      <c r="M131" s="40">
        <v>1.8</v>
      </c>
      <c r="N131" s="40">
        <v>2</v>
      </c>
      <c r="O131" s="55" t="s">
        <v>232</v>
      </c>
      <c r="P131" s="80"/>
      <c r="Q131" s="80"/>
      <c r="R131" s="80"/>
    </row>
    <row r="132" spans="1:18" s="11" customFormat="1" x14ac:dyDescent="0.2">
      <c r="A132" s="98">
        <f t="shared" si="1"/>
        <v>113</v>
      </c>
      <c r="B132" s="61" t="s">
        <v>282</v>
      </c>
      <c r="C132" s="58" t="s">
        <v>385</v>
      </c>
      <c r="D132" s="58" t="s">
        <v>386</v>
      </c>
      <c r="E132" s="40">
        <v>0.05</v>
      </c>
      <c r="F132" s="40">
        <v>0.1</v>
      </c>
      <c r="G132" s="40">
        <v>0.15</v>
      </c>
      <c r="H132" s="40">
        <v>0.2</v>
      </c>
      <c r="I132" s="40">
        <v>0.25</v>
      </c>
      <c r="J132" s="40">
        <v>0.3</v>
      </c>
      <c r="K132" s="40">
        <v>0.35</v>
      </c>
      <c r="L132" s="40">
        <v>0.4</v>
      </c>
      <c r="M132" s="40">
        <v>0.45</v>
      </c>
      <c r="N132" s="40">
        <v>0.5</v>
      </c>
      <c r="O132" s="55" t="s">
        <v>232</v>
      </c>
      <c r="P132" s="80"/>
      <c r="Q132" s="80"/>
      <c r="R132" s="80"/>
    </row>
    <row r="133" spans="1:18" s="11" customFormat="1" ht="25.5" x14ac:dyDescent="0.2">
      <c r="A133" s="98">
        <f t="shared" si="1"/>
        <v>114</v>
      </c>
      <c r="B133" s="61" t="s">
        <v>646</v>
      </c>
      <c r="C133" s="58" t="s">
        <v>387</v>
      </c>
      <c r="D133" s="58" t="s">
        <v>388</v>
      </c>
      <c r="E133" s="40">
        <v>5.0000000000000001E-3</v>
      </c>
      <c r="F133" s="40">
        <v>0.01</v>
      </c>
      <c r="G133" s="40">
        <v>1.4999999999999999E-2</v>
      </c>
      <c r="H133" s="40">
        <v>0.02</v>
      </c>
      <c r="I133" s="40">
        <v>2.5000000000000001E-2</v>
      </c>
      <c r="J133" s="40">
        <v>0.03</v>
      </c>
      <c r="K133" s="40">
        <v>3.5000000000000003E-2</v>
      </c>
      <c r="L133" s="40">
        <v>0.04</v>
      </c>
      <c r="M133" s="40">
        <v>4.4999999999999998E-2</v>
      </c>
      <c r="N133" s="40">
        <v>0.05</v>
      </c>
      <c r="O133" s="55" t="s">
        <v>232</v>
      </c>
      <c r="P133" s="80"/>
      <c r="Q133" s="80"/>
      <c r="R133" s="80"/>
    </row>
    <row r="134" spans="1:18" s="11" customFormat="1" ht="25.5" x14ac:dyDescent="0.2">
      <c r="A134" s="98">
        <f t="shared" si="1"/>
        <v>115</v>
      </c>
      <c r="B134" s="61" t="s">
        <v>646</v>
      </c>
      <c r="C134" s="58" t="s">
        <v>391</v>
      </c>
      <c r="D134" s="58"/>
      <c r="E134" s="40">
        <v>9.6000000000000002E-2</v>
      </c>
      <c r="F134" s="40">
        <v>0.192</v>
      </c>
      <c r="G134" s="40">
        <v>0.28799999999999998</v>
      </c>
      <c r="H134" s="40">
        <v>0.38400000000000001</v>
      </c>
      <c r="I134" s="40">
        <v>0.48</v>
      </c>
      <c r="J134" s="40">
        <v>0.57599999999999996</v>
      </c>
      <c r="K134" s="40">
        <v>0.67200000000000004</v>
      </c>
      <c r="L134" s="40">
        <v>0.76800000000000002</v>
      </c>
      <c r="M134" s="40">
        <v>0.86399999999999999</v>
      </c>
      <c r="N134" s="40">
        <v>0.96</v>
      </c>
      <c r="O134" s="55" t="s">
        <v>232</v>
      </c>
      <c r="P134" s="80"/>
      <c r="Q134" s="80"/>
      <c r="R134" s="80"/>
    </row>
    <row r="135" spans="1:18" s="11" customFormat="1" x14ac:dyDescent="0.2">
      <c r="A135" s="98">
        <f t="shared" si="1"/>
        <v>116</v>
      </c>
      <c r="B135" s="61" t="s">
        <v>243</v>
      </c>
      <c r="C135" s="58" t="s">
        <v>636</v>
      </c>
      <c r="D135" s="58"/>
      <c r="E135" s="40">
        <v>5.5000000000000007E-2</v>
      </c>
      <c r="F135" s="40">
        <v>0.11000000000000001</v>
      </c>
      <c r="G135" s="40">
        <v>0.16500000000000001</v>
      </c>
      <c r="H135" s="40">
        <v>0.22</v>
      </c>
      <c r="I135" s="40">
        <v>0.27500000000000002</v>
      </c>
      <c r="J135" s="40">
        <v>0.33</v>
      </c>
      <c r="K135" s="40">
        <v>0.38500000000000001</v>
      </c>
      <c r="L135" s="40">
        <v>0.44</v>
      </c>
      <c r="M135" s="40">
        <v>0.495</v>
      </c>
      <c r="N135" s="40">
        <v>0.55000000000000004</v>
      </c>
      <c r="O135" s="55" t="s">
        <v>233</v>
      </c>
      <c r="P135" s="80"/>
      <c r="Q135" s="80"/>
      <c r="R135" s="80"/>
    </row>
    <row r="136" spans="1:18" s="11" customFormat="1" x14ac:dyDescent="0.2">
      <c r="A136" s="98">
        <f t="shared" si="1"/>
        <v>117</v>
      </c>
      <c r="B136" s="59" t="s">
        <v>22</v>
      </c>
      <c r="C136" s="59" t="s">
        <v>341</v>
      </c>
      <c r="D136" s="60" t="s">
        <v>239</v>
      </c>
      <c r="E136" s="40">
        <v>0.39999999999999997</v>
      </c>
      <c r="F136" s="40">
        <v>0.79999999999999993</v>
      </c>
      <c r="G136" s="40">
        <v>1.2</v>
      </c>
      <c r="H136" s="40">
        <v>1.6</v>
      </c>
      <c r="I136" s="40">
        <v>2</v>
      </c>
      <c r="J136" s="40">
        <v>2.4</v>
      </c>
      <c r="K136" s="40">
        <v>2.8</v>
      </c>
      <c r="L136" s="40">
        <v>3.2</v>
      </c>
      <c r="M136" s="40">
        <v>3.6</v>
      </c>
      <c r="N136" s="40">
        <v>3.9999999999999996</v>
      </c>
      <c r="O136" s="55" t="s">
        <v>598</v>
      </c>
      <c r="P136" s="80"/>
      <c r="Q136" s="80"/>
      <c r="R136" s="80"/>
    </row>
    <row r="137" spans="1:18" s="11" customFormat="1" x14ac:dyDescent="0.2">
      <c r="A137" s="98">
        <f t="shared" si="1"/>
        <v>118</v>
      </c>
      <c r="B137" s="61" t="s">
        <v>599</v>
      </c>
      <c r="C137" s="58" t="s">
        <v>315</v>
      </c>
      <c r="D137" s="58" t="s">
        <v>127</v>
      </c>
      <c r="E137" s="40">
        <v>0.15</v>
      </c>
      <c r="F137" s="40">
        <v>0.3</v>
      </c>
      <c r="G137" s="40">
        <v>0.45</v>
      </c>
      <c r="H137" s="40">
        <v>0.6</v>
      </c>
      <c r="I137" s="40">
        <v>0.75</v>
      </c>
      <c r="J137" s="40">
        <v>0.9</v>
      </c>
      <c r="K137" s="40">
        <v>1.05</v>
      </c>
      <c r="L137" s="40">
        <v>1.2</v>
      </c>
      <c r="M137" s="40">
        <v>1.35</v>
      </c>
      <c r="N137" s="40">
        <v>1.5</v>
      </c>
      <c r="O137" s="55" t="s">
        <v>600</v>
      </c>
      <c r="P137" s="80"/>
      <c r="Q137" s="80"/>
      <c r="R137" s="80"/>
    </row>
    <row r="138" spans="1:18" s="11" customFormat="1" x14ac:dyDescent="0.2">
      <c r="A138" s="98">
        <f t="shared" si="1"/>
        <v>119</v>
      </c>
      <c r="B138" s="61" t="s">
        <v>533</v>
      </c>
      <c r="C138" s="58" t="s">
        <v>23</v>
      </c>
      <c r="D138" s="58" t="s">
        <v>384</v>
      </c>
      <c r="E138" s="40">
        <v>0.1</v>
      </c>
      <c r="F138" s="40">
        <v>0.2</v>
      </c>
      <c r="G138" s="40">
        <v>0.3</v>
      </c>
      <c r="H138" s="40">
        <v>0.4</v>
      </c>
      <c r="I138" s="40">
        <v>0.5</v>
      </c>
      <c r="J138" s="40">
        <v>0.6</v>
      </c>
      <c r="K138" s="40">
        <v>0.7</v>
      </c>
      <c r="L138" s="40">
        <v>0.8</v>
      </c>
      <c r="M138" s="40">
        <v>0.9</v>
      </c>
      <c r="N138" s="40">
        <v>1</v>
      </c>
      <c r="O138" s="55" t="s">
        <v>234</v>
      </c>
      <c r="P138" s="80"/>
      <c r="Q138" s="80"/>
      <c r="R138" s="80"/>
    </row>
    <row r="139" spans="1:18" s="11" customFormat="1" x14ac:dyDescent="0.2">
      <c r="A139" s="98">
        <f t="shared" si="1"/>
        <v>120</v>
      </c>
      <c r="B139" s="53" t="s">
        <v>601</v>
      </c>
      <c r="C139" s="58" t="s">
        <v>295</v>
      </c>
      <c r="D139" s="58"/>
      <c r="E139" s="40">
        <v>0.31</v>
      </c>
      <c r="F139" s="40">
        <v>0.62</v>
      </c>
      <c r="G139" s="40">
        <v>0.93</v>
      </c>
      <c r="H139" s="40">
        <v>1.24</v>
      </c>
      <c r="I139" s="40">
        <v>1.55</v>
      </c>
      <c r="J139" s="40">
        <v>1.86</v>
      </c>
      <c r="K139" s="40">
        <v>2.17</v>
      </c>
      <c r="L139" s="40">
        <v>2.48</v>
      </c>
      <c r="M139" s="40">
        <v>2.79</v>
      </c>
      <c r="N139" s="40">
        <v>3.1</v>
      </c>
      <c r="O139" s="55" t="s">
        <v>601</v>
      </c>
      <c r="P139" s="80"/>
      <c r="Q139" s="80"/>
      <c r="R139" s="80"/>
    </row>
    <row r="140" spans="1:18" s="11" customFormat="1" x14ac:dyDescent="0.2">
      <c r="A140" s="98">
        <f t="shared" si="1"/>
        <v>121</v>
      </c>
      <c r="B140" s="61" t="s">
        <v>157</v>
      </c>
      <c r="C140" s="58" t="s">
        <v>95</v>
      </c>
      <c r="D140" s="58" t="s">
        <v>309</v>
      </c>
      <c r="E140" s="40">
        <v>0.42499999999999999</v>
      </c>
      <c r="F140" s="40">
        <v>0.85</v>
      </c>
      <c r="G140" s="40">
        <v>1.2749999999999999</v>
      </c>
      <c r="H140" s="40">
        <v>1.7</v>
      </c>
      <c r="I140" s="40">
        <v>2.125</v>
      </c>
      <c r="J140" s="40">
        <v>2.5499999999999998</v>
      </c>
      <c r="K140" s="40">
        <v>2.9750000000000001</v>
      </c>
      <c r="L140" s="40">
        <v>3.4</v>
      </c>
      <c r="M140" s="40">
        <v>3.8250000000000002</v>
      </c>
      <c r="N140" s="40">
        <v>4.25</v>
      </c>
      <c r="O140" s="55" t="s">
        <v>120</v>
      </c>
      <c r="P140" s="80"/>
      <c r="Q140" s="80"/>
      <c r="R140" s="80"/>
    </row>
    <row r="141" spans="1:18" s="11" customFormat="1" ht="15.75" customHeight="1" x14ac:dyDescent="0.2">
      <c r="A141" s="98">
        <f t="shared" si="1"/>
        <v>122</v>
      </c>
      <c r="B141" s="61" t="s">
        <v>172</v>
      </c>
      <c r="C141" s="58" t="s">
        <v>140</v>
      </c>
      <c r="D141" s="58" t="s">
        <v>310</v>
      </c>
      <c r="E141" s="40">
        <v>0.21299999999999999</v>
      </c>
      <c r="F141" s="40">
        <v>0.42599999999999999</v>
      </c>
      <c r="G141" s="40">
        <v>0.63900000000000001</v>
      </c>
      <c r="H141" s="40">
        <v>0.85199999999999998</v>
      </c>
      <c r="I141" s="40">
        <v>1.0649999999999999</v>
      </c>
      <c r="J141" s="40">
        <v>1.278</v>
      </c>
      <c r="K141" s="40">
        <v>1.4910000000000001</v>
      </c>
      <c r="L141" s="40">
        <v>1.704</v>
      </c>
      <c r="M141" s="40">
        <v>1.917</v>
      </c>
      <c r="N141" s="40">
        <v>2.13</v>
      </c>
      <c r="O141" s="55" t="s">
        <v>120</v>
      </c>
      <c r="P141" s="80"/>
      <c r="Q141" s="80"/>
      <c r="R141" s="80"/>
    </row>
    <row r="142" spans="1:18" s="11" customFormat="1" ht="15.75" customHeight="1" x14ac:dyDescent="0.2">
      <c r="A142" s="98">
        <f t="shared" si="1"/>
        <v>123</v>
      </c>
      <c r="B142" s="61" t="s">
        <v>621</v>
      </c>
      <c r="C142" s="58" t="s">
        <v>204</v>
      </c>
      <c r="D142" s="58"/>
      <c r="E142" s="40">
        <v>0.27300000000000002</v>
      </c>
      <c r="F142" s="40">
        <v>0.54600000000000004</v>
      </c>
      <c r="G142" s="40">
        <v>0.81899999999999995</v>
      </c>
      <c r="H142" s="40">
        <v>1.0920000000000001</v>
      </c>
      <c r="I142" s="40">
        <v>1.365</v>
      </c>
      <c r="J142" s="40">
        <v>1.6379999999999999</v>
      </c>
      <c r="K142" s="40">
        <v>1.911</v>
      </c>
      <c r="L142" s="40">
        <v>2.1840000000000002</v>
      </c>
      <c r="M142" s="40">
        <v>2.4569999999999999</v>
      </c>
      <c r="N142" s="40">
        <v>2.7300000000000004</v>
      </c>
      <c r="O142" s="103" t="s">
        <v>620</v>
      </c>
      <c r="P142" s="80"/>
      <c r="Q142" s="80"/>
      <c r="R142" s="80"/>
    </row>
    <row r="143" spans="1:18" s="11" customFormat="1" ht="15.75" customHeight="1" x14ac:dyDescent="0.2">
      <c r="A143" s="98">
        <f t="shared" si="1"/>
        <v>124</v>
      </c>
      <c r="B143" s="61" t="s">
        <v>621</v>
      </c>
      <c r="C143" s="58" t="s">
        <v>205</v>
      </c>
      <c r="D143" s="58"/>
      <c r="E143" s="40">
        <v>0.52500000000000002</v>
      </c>
      <c r="F143" s="40">
        <v>1.05</v>
      </c>
      <c r="G143" s="40">
        <v>1.575</v>
      </c>
      <c r="H143" s="40">
        <v>2.1</v>
      </c>
      <c r="I143" s="40">
        <v>2.625</v>
      </c>
      <c r="J143" s="40">
        <v>3.15</v>
      </c>
      <c r="K143" s="40">
        <v>3.6749999999999998</v>
      </c>
      <c r="L143" s="40">
        <v>4.2</v>
      </c>
      <c r="M143" s="40">
        <v>4.7249999999999996</v>
      </c>
      <c r="N143" s="40">
        <v>5.25</v>
      </c>
      <c r="O143" s="103" t="s">
        <v>620</v>
      </c>
      <c r="P143" s="80"/>
      <c r="Q143" s="80"/>
      <c r="R143" s="80"/>
    </row>
    <row r="144" spans="1:18" s="11" customFormat="1" ht="15.75" customHeight="1" x14ac:dyDescent="0.2">
      <c r="A144" s="98">
        <f t="shared" si="1"/>
        <v>125</v>
      </c>
      <c r="B144" s="61" t="s">
        <v>621</v>
      </c>
      <c r="C144" s="58" t="s">
        <v>206</v>
      </c>
      <c r="D144" s="58"/>
      <c r="E144" s="40">
        <v>0.52500000000000002</v>
      </c>
      <c r="F144" s="40">
        <v>1.05</v>
      </c>
      <c r="G144" s="40">
        <v>1.575</v>
      </c>
      <c r="H144" s="40">
        <v>2.1</v>
      </c>
      <c r="I144" s="40">
        <v>2.625</v>
      </c>
      <c r="J144" s="40">
        <v>3.15</v>
      </c>
      <c r="K144" s="40">
        <v>3.6749999999999998</v>
      </c>
      <c r="L144" s="40">
        <v>4.2</v>
      </c>
      <c r="M144" s="40">
        <v>4.7249999999999996</v>
      </c>
      <c r="N144" s="40">
        <v>5.25</v>
      </c>
      <c r="O144" s="103" t="s">
        <v>620</v>
      </c>
      <c r="P144" s="80"/>
      <c r="Q144" s="80"/>
      <c r="R144" s="80"/>
    </row>
    <row r="145" spans="1:18" s="11" customFormat="1" ht="15.75" customHeight="1" x14ac:dyDescent="0.2">
      <c r="A145" s="98">
        <f t="shared" si="1"/>
        <v>126</v>
      </c>
      <c r="B145" s="61" t="s">
        <v>621</v>
      </c>
      <c r="C145" s="58" t="s">
        <v>201</v>
      </c>
      <c r="D145" s="58"/>
      <c r="E145" s="40">
        <v>0.52500000000000002</v>
      </c>
      <c r="F145" s="40">
        <v>1.05</v>
      </c>
      <c r="G145" s="40">
        <v>1.575</v>
      </c>
      <c r="H145" s="40">
        <v>2.1</v>
      </c>
      <c r="I145" s="40">
        <v>2.625</v>
      </c>
      <c r="J145" s="40">
        <v>3.15</v>
      </c>
      <c r="K145" s="40">
        <v>3.6749999999999998</v>
      </c>
      <c r="L145" s="40">
        <v>4.2</v>
      </c>
      <c r="M145" s="40">
        <v>4.7249999999999996</v>
      </c>
      <c r="N145" s="40">
        <v>5.25</v>
      </c>
      <c r="O145" s="103" t="s">
        <v>620</v>
      </c>
      <c r="P145" s="80"/>
      <c r="Q145" s="80"/>
      <c r="R145" s="80"/>
    </row>
    <row r="146" spans="1:18" s="11" customFormat="1" ht="15.75" customHeight="1" x14ac:dyDescent="0.2">
      <c r="A146" s="98">
        <f t="shared" si="1"/>
        <v>127</v>
      </c>
      <c r="B146" s="61" t="s">
        <v>621</v>
      </c>
      <c r="C146" s="58" t="s">
        <v>207</v>
      </c>
      <c r="D146" s="58"/>
      <c r="E146" s="40">
        <v>0.42000000000000004</v>
      </c>
      <c r="F146" s="40">
        <v>0.84000000000000008</v>
      </c>
      <c r="G146" s="40">
        <v>1.26</v>
      </c>
      <c r="H146" s="40">
        <v>1.68</v>
      </c>
      <c r="I146" s="40">
        <v>2.1</v>
      </c>
      <c r="J146" s="40">
        <v>2.52</v>
      </c>
      <c r="K146" s="40">
        <v>2.94</v>
      </c>
      <c r="L146" s="40">
        <v>3.36</v>
      </c>
      <c r="M146" s="40">
        <v>3.78</v>
      </c>
      <c r="N146" s="40">
        <v>4.2</v>
      </c>
      <c r="O146" s="103" t="s">
        <v>620</v>
      </c>
      <c r="P146" s="80"/>
      <c r="Q146" s="80"/>
      <c r="R146" s="80"/>
    </row>
    <row r="147" spans="1:18" s="11" customFormat="1" ht="15.75" customHeight="1" x14ac:dyDescent="0.2">
      <c r="A147" s="98">
        <f t="shared" si="1"/>
        <v>128</v>
      </c>
      <c r="B147" s="61" t="s">
        <v>621</v>
      </c>
      <c r="C147" s="58" t="s">
        <v>208</v>
      </c>
      <c r="D147" s="58"/>
      <c r="E147" s="40">
        <v>0.44500000000000001</v>
      </c>
      <c r="F147" s="40">
        <v>0.89</v>
      </c>
      <c r="G147" s="40">
        <v>1.335</v>
      </c>
      <c r="H147" s="40">
        <v>1.78</v>
      </c>
      <c r="I147" s="40">
        <v>2.2250000000000001</v>
      </c>
      <c r="J147" s="40">
        <v>2.67</v>
      </c>
      <c r="K147" s="40">
        <v>3.1150000000000002</v>
      </c>
      <c r="L147" s="40">
        <v>3.56</v>
      </c>
      <c r="M147" s="40">
        <v>4.0049999999999999</v>
      </c>
      <c r="N147" s="40">
        <v>4.45</v>
      </c>
      <c r="O147" s="103" t="s">
        <v>620</v>
      </c>
      <c r="P147" s="80"/>
      <c r="Q147" s="80"/>
      <c r="R147" s="80"/>
    </row>
    <row r="148" spans="1:18" s="11" customFormat="1" ht="15.75" customHeight="1" x14ac:dyDescent="0.2">
      <c r="A148" s="98">
        <f t="shared" si="1"/>
        <v>129</v>
      </c>
      <c r="B148" s="61" t="s">
        <v>621</v>
      </c>
      <c r="C148" s="58" t="s">
        <v>200</v>
      </c>
      <c r="D148" s="58"/>
      <c r="E148" s="40">
        <v>0.42000000000000004</v>
      </c>
      <c r="F148" s="40">
        <v>0.84000000000000008</v>
      </c>
      <c r="G148" s="40">
        <v>1.26</v>
      </c>
      <c r="H148" s="40">
        <v>1.68</v>
      </c>
      <c r="I148" s="40">
        <v>2.1</v>
      </c>
      <c r="J148" s="40">
        <v>2.52</v>
      </c>
      <c r="K148" s="40">
        <v>2.94</v>
      </c>
      <c r="L148" s="40">
        <v>3.36</v>
      </c>
      <c r="M148" s="40">
        <v>3.78</v>
      </c>
      <c r="N148" s="40">
        <v>4.2</v>
      </c>
      <c r="O148" s="103" t="s">
        <v>620</v>
      </c>
      <c r="P148" s="80"/>
      <c r="Q148" s="80"/>
      <c r="R148" s="80"/>
    </row>
    <row r="149" spans="1:18" s="11" customFormat="1" ht="15.75" customHeight="1" x14ac:dyDescent="0.2">
      <c r="A149" s="98">
        <f t="shared" si="1"/>
        <v>130</v>
      </c>
      <c r="B149" s="61" t="s">
        <v>621</v>
      </c>
      <c r="C149" s="58" t="s">
        <v>209</v>
      </c>
      <c r="D149" s="58"/>
      <c r="E149" s="40">
        <v>0.21000000000000002</v>
      </c>
      <c r="F149" s="40">
        <v>0.42000000000000004</v>
      </c>
      <c r="G149" s="40">
        <v>0.63</v>
      </c>
      <c r="H149" s="40">
        <v>0.84</v>
      </c>
      <c r="I149" s="40">
        <v>1.05</v>
      </c>
      <c r="J149" s="40">
        <v>1.26</v>
      </c>
      <c r="K149" s="40">
        <v>1.47</v>
      </c>
      <c r="L149" s="40">
        <v>1.68</v>
      </c>
      <c r="M149" s="40">
        <v>1.89</v>
      </c>
      <c r="N149" s="40">
        <v>2.1</v>
      </c>
      <c r="O149" s="103" t="s">
        <v>620</v>
      </c>
      <c r="P149" s="80"/>
      <c r="Q149" s="80"/>
      <c r="R149" s="80"/>
    </row>
    <row r="150" spans="1:18" s="11" customFormat="1" ht="15.75" customHeight="1" x14ac:dyDescent="0.2">
      <c r="A150" s="98">
        <f t="shared" si="1"/>
        <v>131</v>
      </c>
      <c r="B150" s="53" t="s">
        <v>230</v>
      </c>
      <c r="C150" s="58" t="s">
        <v>211</v>
      </c>
      <c r="D150" s="58" t="s">
        <v>364</v>
      </c>
      <c r="E150" s="40">
        <v>0.4</v>
      </c>
      <c r="F150" s="40">
        <v>0.8</v>
      </c>
      <c r="G150" s="40">
        <v>1.2</v>
      </c>
      <c r="H150" s="40">
        <v>1.6</v>
      </c>
      <c r="I150" s="40">
        <v>2</v>
      </c>
      <c r="J150" s="40">
        <v>2.4</v>
      </c>
      <c r="K150" s="40">
        <v>2.8</v>
      </c>
      <c r="L150" s="40">
        <v>3.2</v>
      </c>
      <c r="M150" s="40">
        <v>3.6</v>
      </c>
      <c r="N150" s="40">
        <v>4</v>
      </c>
      <c r="O150" s="55" t="s">
        <v>230</v>
      </c>
      <c r="P150" s="80"/>
      <c r="Q150" s="80"/>
      <c r="R150" s="80"/>
    </row>
    <row r="151" spans="1:18" s="11" customFormat="1" ht="31.5" customHeight="1" x14ac:dyDescent="0.2">
      <c r="A151" s="98">
        <f t="shared" si="1"/>
        <v>132</v>
      </c>
      <c r="B151" s="61" t="s">
        <v>602</v>
      </c>
      <c r="C151" s="61" t="s">
        <v>226</v>
      </c>
      <c r="D151" s="58" t="s">
        <v>603</v>
      </c>
      <c r="E151" s="40">
        <v>0.03</v>
      </c>
      <c r="F151" s="40">
        <v>0.06</v>
      </c>
      <c r="G151" s="40">
        <v>0.09</v>
      </c>
      <c r="H151" s="40">
        <v>0.12</v>
      </c>
      <c r="I151" s="40">
        <v>0.15</v>
      </c>
      <c r="J151" s="40">
        <v>0.18</v>
      </c>
      <c r="K151" s="40">
        <v>0.21</v>
      </c>
      <c r="L151" s="40">
        <v>0.24</v>
      </c>
      <c r="M151" s="40">
        <v>0.27</v>
      </c>
      <c r="N151" s="40">
        <v>0.3</v>
      </c>
      <c r="O151" s="55" t="s">
        <v>600</v>
      </c>
      <c r="P151" s="80"/>
      <c r="Q151" s="80"/>
      <c r="R151" s="80"/>
    </row>
    <row r="152" spans="1:18" s="11" customFormat="1" ht="31.5" customHeight="1" x14ac:dyDescent="0.2">
      <c r="A152" s="98">
        <f t="shared" si="1"/>
        <v>133</v>
      </c>
      <c r="B152" s="61" t="s">
        <v>602</v>
      </c>
      <c r="C152" s="61" t="s">
        <v>227</v>
      </c>
      <c r="D152" s="58" t="s">
        <v>604</v>
      </c>
      <c r="E152" s="40">
        <v>0.02</v>
      </c>
      <c r="F152" s="40">
        <v>0.04</v>
      </c>
      <c r="G152" s="40">
        <v>0.06</v>
      </c>
      <c r="H152" s="40">
        <v>0.08</v>
      </c>
      <c r="I152" s="40">
        <v>0.1</v>
      </c>
      <c r="J152" s="40">
        <v>0.12</v>
      </c>
      <c r="K152" s="40">
        <v>0.14000000000000001</v>
      </c>
      <c r="L152" s="40">
        <v>0.16</v>
      </c>
      <c r="M152" s="40">
        <v>0.18</v>
      </c>
      <c r="N152" s="40">
        <v>0.2</v>
      </c>
      <c r="O152" s="55" t="s">
        <v>600</v>
      </c>
      <c r="P152" s="80"/>
      <c r="Q152" s="80"/>
      <c r="R152" s="80"/>
    </row>
    <row r="153" spans="1:18" s="12" customFormat="1" x14ac:dyDescent="0.2">
      <c r="A153" s="138">
        <v>134</v>
      </c>
      <c r="B153" s="131" t="s">
        <v>534</v>
      </c>
      <c r="C153" s="62" t="s">
        <v>185</v>
      </c>
      <c r="D153" s="59"/>
      <c r="E153" s="104">
        <v>0.5</v>
      </c>
      <c r="F153" s="104">
        <v>1</v>
      </c>
      <c r="G153" s="104">
        <v>1.5</v>
      </c>
      <c r="H153" s="104">
        <v>2</v>
      </c>
      <c r="I153" s="104">
        <v>2.5</v>
      </c>
      <c r="J153" s="104">
        <v>3</v>
      </c>
      <c r="K153" s="104">
        <v>3.5</v>
      </c>
      <c r="L153" s="104">
        <v>4</v>
      </c>
      <c r="M153" s="104">
        <v>4.5</v>
      </c>
      <c r="N153" s="116">
        <v>5</v>
      </c>
      <c r="O153" s="86" t="s">
        <v>26</v>
      </c>
      <c r="P153" s="63"/>
      <c r="Q153" s="63"/>
      <c r="R153" s="63"/>
    </row>
    <row r="154" spans="1:18" s="12" customFormat="1" x14ac:dyDescent="0.2">
      <c r="A154" s="138"/>
      <c r="B154" s="132"/>
      <c r="C154" s="62" t="s">
        <v>639</v>
      </c>
      <c r="D154" s="59"/>
      <c r="E154" s="105"/>
      <c r="F154" s="105"/>
      <c r="G154" s="105"/>
      <c r="H154" s="105"/>
      <c r="I154" s="105"/>
      <c r="J154" s="105"/>
      <c r="K154" s="105"/>
      <c r="L154" s="105"/>
      <c r="M154" s="105"/>
      <c r="N154" s="117"/>
      <c r="O154" s="86" t="s">
        <v>26</v>
      </c>
      <c r="P154" s="63"/>
      <c r="Q154" s="63"/>
      <c r="R154" s="63"/>
    </row>
    <row r="155" spans="1:18" s="12" customFormat="1" ht="12.75" customHeight="1" x14ac:dyDescent="0.2">
      <c r="A155" s="138"/>
      <c r="B155" s="133"/>
      <c r="C155" s="62" t="s">
        <v>638</v>
      </c>
      <c r="D155" s="59"/>
      <c r="E155" s="106"/>
      <c r="F155" s="106"/>
      <c r="G155" s="106"/>
      <c r="H155" s="106"/>
      <c r="I155" s="106"/>
      <c r="J155" s="106"/>
      <c r="K155" s="106"/>
      <c r="L155" s="106"/>
      <c r="M155" s="106"/>
      <c r="N155" s="118"/>
      <c r="O155" s="86" t="s">
        <v>26</v>
      </c>
      <c r="P155" s="63"/>
      <c r="Q155" s="63"/>
      <c r="R155" s="63"/>
    </row>
    <row r="156" spans="1:18" s="12" customFormat="1" ht="25.5" x14ac:dyDescent="0.2">
      <c r="A156" s="77">
        <v>135</v>
      </c>
      <c r="B156" s="87" t="s">
        <v>535</v>
      </c>
      <c r="C156" s="64" t="s">
        <v>373</v>
      </c>
      <c r="D156" s="65"/>
      <c r="E156" s="41">
        <v>0.05</v>
      </c>
      <c r="F156" s="41">
        <v>0.1</v>
      </c>
      <c r="G156" s="41">
        <v>0.15</v>
      </c>
      <c r="H156" s="41">
        <v>0.2</v>
      </c>
      <c r="I156" s="41">
        <v>0.25</v>
      </c>
      <c r="J156" s="41">
        <v>0.3</v>
      </c>
      <c r="K156" s="41">
        <v>0.35</v>
      </c>
      <c r="L156" s="41">
        <v>0.4</v>
      </c>
      <c r="M156" s="41">
        <v>0.45</v>
      </c>
      <c r="N156" s="42">
        <v>0.5</v>
      </c>
      <c r="O156" s="86" t="s">
        <v>26</v>
      </c>
      <c r="P156" s="63"/>
      <c r="Q156" s="63"/>
      <c r="R156" s="63"/>
    </row>
    <row r="157" spans="1:18" s="12" customFormat="1" ht="25.5" x14ac:dyDescent="0.2">
      <c r="A157" s="77">
        <v>136</v>
      </c>
      <c r="B157" s="67" t="s">
        <v>536</v>
      </c>
      <c r="C157" s="66" t="s">
        <v>374</v>
      </c>
      <c r="D157" s="59"/>
      <c r="E157" s="43">
        <v>0.05</v>
      </c>
      <c r="F157" s="43">
        <v>0.1</v>
      </c>
      <c r="G157" s="43">
        <v>0.15</v>
      </c>
      <c r="H157" s="43">
        <v>0.2</v>
      </c>
      <c r="I157" s="43">
        <v>0.25</v>
      </c>
      <c r="J157" s="43">
        <v>0.3</v>
      </c>
      <c r="K157" s="43">
        <v>0.35</v>
      </c>
      <c r="L157" s="43">
        <v>0.4</v>
      </c>
      <c r="M157" s="43">
        <v>0.45</v>
      </c>
      <c r="N157" s="43">
        <v>0.5</v>
      </c>
      <c r="O157" s="86" t="s">
        <v>26</v>
      </c>
      <c r="P157" s="63"/>
      <c r="Q157" s="63"/>
      <c r="R157" s="63"/>
    </row>
    <row r="158" spans="1:18" s="12" customFormat="1" ht="12.75" customHeight="1" x14ac:dyDescent="0.2">
      <c r="A158" s="138">
        <v>137</v>
      </c>
      <c r="B158" s="131" t="s">
        <v>537</v>
      </c>
      <c r="C158" s="66" t="s">
        <v>186</v>
      </c>
      <c r="D158" s="59"/>
      <c r="E158" s="104">
        <v>0.38</v>
      </c>
      <c r="F158" s="104">
        <v>0.76</v>
      </c>
      <c r="G158" s="104">
        <v>1.1399999999999999</v>
      </c>
      <c r="H158" s="104">
        <v>1.52</v>
      </c>
      <c r="I158" s="104">
        <v>1.9</v>
      </c>
      <c r="J158" s="104">
        <v>2.2799999999999998</v>
      </c>
      <c r="K158" s="104">
        <v>2.66</v>
      </c>
      <c r="L158" s="104">
        <v>3.04</v>
      </c>
      <c r="M158" s="104">
        <v>3.42</v>
      </c>
      <c r="N158" s="104">
        <v>3.8</v>
      </c>
      <c r="O158" s="86" t="s">
        <v>26</v>
      </c>
      <c r="P158" s="63"/>
      <c r="Q158" s="63"/>
      <c r="R158" s="63"/>
    </row>
    <row r="159" spans="1:18" s="12" customFormat="1" x14ac:dyDescent="0.2">
      <c r="A159" s="138"/>
      <c r="B159" s="133"/>
      <c r="C159" s="66" t="s">
        <v>375</v>
      </c>
      <c r="D159" s="59"/>
      <c r="E159" s="106"/>
      <c r="F159" s="106">
        <v>0</v>
      </c>
      <c r="G159" s="106"/>
      <c r="H159" s="106">
        <v>0</v>
      </c>
      <c r="I159" s="106"/>
      <c r="J159" s="106">
        <v>0</v>
      </c>
      <c r="K159" s="106"/>
      <c r="L159" s="106">
        <v>0</v>
      </c>
      <c r="M159" s="106"/>
      <c r="N159" s="106">
        <v>0</v>
      </c>
      <c r="O159" s="86" t="s">
        <v>26</v>
      </c>
      <c r="P159" s="63"/>
      <c r="Q159" s="63"/>
      <c r="R159" s="63"/>
    </row>
    <row r="160" spans="1:18" s="12" customFormat="1" x14ac:dyDescent="0.2">
      <c r="A160" s="138">
        <v>138</v>
      </c>
      <c r="B160" s="131" t="s">
        <v>538</v>
      </c>
      <c r="C160" s="66" t="s">
        <v>565</v>
      </c>
      <c r="D160" s="59"/>
      <c r="E160" s="104">
        <v>0.42</v>
      </c>
      <c r="F160" s="104">
        <v>0.84</v>
      </c>
      <c r="G160" s="104">
        <v>1.26</v>
      </c>
      <c r="H160" s="104">
        <v>1.68</v>
      </c>
      <c r="I160" s="104">
        <v>2.1</v>
      </c>
      <c r="J160" s="104">
        <v>2.52</v>
      </c>
      <c r="K160" s="104">
        <v>2.94</v>
      </c>
      <c r="L160" s="104">
        <v>3.36</v>
      </c>
      <c r="M160" s="104">
        <v>3.78</v>
      </c>
      <c r="N160" s="104">
        <v>4.2</v>
      </c>
      <c r="O160" s="86" t="s">
        <v>26</v>
      </c>
      <c r="P160" s="63"/>
      <c r="Q160" s="63"/>
      <c r="R160" s="63"/>
    </row>
    <row r="161" spans="1:18" s="12" customFormat="1" x14ac:dyDescent="0.2">
      <c r="A161" s="138"/>
      <c r="B161" s="133"/>
      <c r="C161" s="66" t="s">
        <v>187</v>
      </c>
      <c r="D161" s="59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86" t="s">
        <v>26</v>
      </c>
      <c r="P161" s="63"/>
      <c r="Q161" s="63"/>
      <c r="R161" s="63"/>
    </row>
    <row r="162" spans="1:18" s="12" customFormat="1" x14ac:dyDescent="0.2">
      <c r="A162" s="138">
        <v>139</v>
      </c>
      <c r="B162" s="131" t="s">
        <v>539</v>
      </c>
      <c r="C162" s="62" t="s">
        <v>640</v>
      </c>
      <c r="D162" s="59"/>
      <c r="E162" s="129">
        <v>2.4</v>
      </c>
      <c r="F162" s="129">
        <v>4.8</v>
      </c>
      <c r="G162" s="129">
        <v>7.2</v>
      </c>
      <c r="H162" s="129">
        <v>9.6</v>
      </c>
      <c r="I162" s="135">
        <v>12</v>
      </c>
      <c r="J162" s="129">
        <v>14.4</v>
      </c>
      <c r="K162" s="129">
        <v>16.8</v>
      </c>
      <c r="L162" s="129">
        <v>19.2</v>
      </c>
      <c r="M162" s="129">
        <v>21.6</v>
      </c>
      <c r="N162" s="135">
        <v>22.2</v>
      </c>
      <c r="O162" s="86" t="s">
        <v>26</v>
      </c>
      <c r="P162" s="63"/>
      <c r="Q162" s="63"/>
      <c r="R162" s="63"/>
    </row>
    <row r="163" spans="1:18" s="12" customFormat="1" x14ac:dyDescent="0.2">
      <c r="A163" s="138"/>
      <c r="B163" s="132"/>
      <c r="C163" s="62" t="s">
        <v>641</v>
      </c>
      <c r="D163" s="59"/>
      <c r="E163" s="134"/>
      <c r="F163" s="134"/>
      <c r="G163" s="134"/>
      <c r="H163" s="134"/>
      <c r="I163" s="136"/>
      <c r="J163" s="134"/>
      <c r="K163" s="134"/>
      <c r="L163" s="134"/>
      <c r="M163" s="134"/>
      <c r="N163" s="136"/>
      <c r="O163" s="86" t="s">
        <v>26</v>
      </c>
      <c r="P163" s="63"/>
      <c r="Q163" s="63"/>
      <c r="R163" s="63"/>
    </row>
    <row r="164" spans="1:18" s="12" customFormat="1" x14ac:dyDescent="0.2">
      <c r="A164" s="138"/>
      <c r="B164" s="133"/>
      <c r="C164" s="66" t="s">
        <v>642</v>
      </c>
      <c r="D164" s="59"/>
      <c r="E164" s="130"/>
      <c r="F164" s="130"/>
      <c r="G164" s="130"/>
      <c r="H164" s="130"/>
      <c r="I164" s="137"/>
      <c r="J164" s="130"/>
      <c r="K164" s="130"/>
      <c r="L164" s="130"/>
      <c r="M164" s="130"/>
      <c r="N164" s="137"/>
      <c r="O164" s="86" t="s">
        <v>26</v>
      </c>
      <c r="P164" s="63"/>
      <c r="Q164" s="63"/>
      <c r="R164" s="63"/>
    </row>
    <row r="165" spans="1:18" s="12" customFormat="1" x14ac:dyDescent="0.2">
      <c r="A165" s="138">
        <v>140</v>
      </c>
      <c r="B165" s="131" t="s">
        <v>590</v>
      </c>
      <c r="C165" s="66" t="s">
        <v>643</v>
      </c>
      <c r="D165" s="59"/>
      <c r="E165" s="104">
        <v>0.08</v>
      </c>
      <c r="F165" s="104">
        <v>0.16</v>
      </c>
      <c r="G165" s="104">
        <v>0.24</v>
      </c>
      <c r="H165" s="104">
        <v>0.32</v>
      </c>
      <c r="I165" s="104">
        <v>0.4</v>
      </c>
      <c r="J165" s="104">
        <v>0.48</v>
      </c>
      <c r="K165" s="104">
        <v>0.56000000000000005</v>
      </c>
      <c r="L165" s="104">
        <v>0.64</v>
      </c>
      <c r="M165" s="104">
        <v>0.72</v>
      </c>
      <c r="N165" s="104">
        <v>0.8</v>
      </c>
      <c r="O165" s="86" t="s">
        <v>26</v>
      </c>
      <c r="P165" s="63"/>
      <c r="Q165" s="63"/>
      <c r="R165" s="63"/>
    </row>
    <row r="166" spans="1:18" s="12" customFormat="1" x14ac:dyDescent="0.2">
      <c r="A166" s="138"/>
      <c r="B166" s="133"/>
      <c r="C166" s="66" t="s">
        <v>644</v>
      </c>
      <c r="D166" s="59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86" t="s">
        <v>26</v>
      </c>
      <c r="P166" s="63"/>
      <c r="Q166" s="63"/>
      <c r="R166" s="63"/>
    </row>
    <row r="167" spans="1:18" s="12" customFormat="1" ht="25.5" x14ac:dyDescent="0.2">
      <c r="A167" s="77">
        <v>141</v>
      </c>
      <c r="B167" s="67" t="s">
        <v>540</v>
      </c>
      <c r="C167" s="62" t="s">
        <v>617</v>
      </c>
      <c r="D167" s="59"/>
      <c r="E167" s="44">
        <v>0.2</v>
      </c>
      <c r="F167" s="45">
        <v>0.4</v>
      </c>
      <c r="G167" s="45">
        <v>0.6</v>
      </c>
      <c r="H167" s="45">
        <v>0.8</v>
      </c>
      <c r="I167" s="45">
        <v>1</v>
      </c>
      <c r="J167" s="45">
        <v>1.2</v>
      </c>
      <c r="K167" s="45">
        <v>1.4</v>
      </c>
      <c r="L167" s="45">
        <v>1.6</v>
      </c>
      <c r="M167" s="43">
        <v>1.8</v>
      </c>
      <c r="N167" s="43">
        <v>2.2000000000000002</v>
      </c>
      <c r="O167" s="86" t="s">
        <v>26</v>
      </c>
      <c r="P167" s="63"/>
      <c r="Q167" s="63"/>
      <c r="R167" s="63"/>
    </row>
    <row r="168" spans="1:18" s="12" customFormat="1" ht="25.5" x14ac:dyDescent="0.2">
      <c r="A168" s="77">
        <v>142</v>
      </c>
      <c r="B168" s="67" t="s">
        <v>538</v>
      </c>
      <c r="C168" s="62" t="s">
        <v>616</v>
      </c>
      <c r="D168" s="59"/>
      <c r="E168" s="44">
        <v>0.1</v>
      </c>
      <c r="F168" s="45">
        <v>0.2</v>
      </c>
      <c r="G168" s="45">
        <v>0.3</v>
      </c>
      <c r="H168" s="45">
        <v>0.4</v>
      </c>
      <c r="I168" s="45">
        <v>0.5</v>
      </c>
      <c r="J168" s="45">
        <v>0.6</v>
      </c>
      <c r="K168" s="45">
        <v>0.7</v>
      </c>
      <c r="L168" s="45">
        <v>0.8</v>
      </c>
      <c r="M168" s="45">
        <v>0.9</v>
      </c>
      <c r="N168" s="43">
        <v>1.1000000000000001</v>
      </c>
      <c r="O168" s="86" t="s">
        <v>26</v>
      </c>
      <c r="P168" s="63"/>
      <c r="Q168" s="63"/>
      <c r="R168" s="63"/>
    </row>
    <row r="169" spans="1:18" s="12" customFormat="1" ht="25.5" x14ac:dyDescent="0.2">
      <c r="A169" s="77">
        <v>143</v>
      </c>
      <c r="B169" s="67" t="s">
        <v>541</v>
      </c>
      <c r="C169" s="62" t="s">
        <v>36</v>
      </c>
      <c r="D169" s="59"/>
      <c r="E169" s="43">
        <v>0.57999999999999996</v>
      </c>
      <c r="F169" s="44">
        <v>1.1599999999999999</v>
      </c>
      <c r="G169" s="45">
        <v>1.74</v>
      </c>
      <c r="H169" s="45">
        <v>2.3199999999999998</v>
      </c>
      <c r="I169" s="45">
        <v>2.9</v>
      </c>
      <c r="J169" s="45">
        <v>3.48</v>
      </c>
      <c r="K169" s="45">
        <v>4.0599999999999996</v>
      </c>
      <c r="L169" s="45">
        <v>4.6399999999999997</v>
      </c>
      <c r="M169" s="45">
        <v>5.22</v>
      </c>
      <c r="N169" s="43">
        <v>5.8</v>
      </c>
      <c r="O169" s="86" t="s">
        <v>26</v>
      </c>
      <c r="P169" s="63"/>
      <c r="Q169" s="63"/>
      <c r="R169" s="63"/>
    </row>
    <row r="170" spans="1:18" s="12" customFormat="1" x14ac:dyDescent="0.2">
      <c r="A170" s="77">
        <v>144</v>
      </c>
      <c r="B170" s="67" t="s">
        <v>542</v>
      </c>
      <c r="C170" s="62" t="s">
        <v>188</v>
      </c>
      <c r="D170" s="59"/>
      <c r="E170" s="44">
        <v>0.9</v>
      </c>
      <c r="F170" s="45">
        <v>1.8</v>
      </c>
      <c r="G170" s="45">
        <v>2.7</v>
      </c>
      <c r="H170" s="45">
        <v>3.2</v>
      </c>
      <c r="I170" s="46">
        <v>4.5</v>
      </c>
      <c r="J170" s="45">
        <v>4.8</v>
      </c>
      <c r="K170" s="45">
        <v>6.3</v>
      </c>
      <c r="L170" s="45">
        <v>7.2</v>
      </c>
      <c r="M170" s="45">
        <v>8.1</v>
      </c>
      <c r="N170" s="47">
        <v>9</v>
      </c>
      <c r="O170" s="129" t="s">
        <v>26</v>
      </c>
      <c r="P170" s="63"/>
      <c r="Q170" s="63"/>
      <c r="R170" s="63"/>
    </row>
    <row r="171" spans="1:18" s="12" customFormat="1" x14ac:dyDescent="0.2">
      <c r="A171" s="138">
        <v>145</v>
      </c>
      <c r="B171" s="131" t="s">
        <v>543</v>
      </c>
      <c r="C171" s="62" t="s">
        <v>189</v>
      </c>
      <c r="D171" s="59"/>
      <c r="E171" s="104">
        <v>0.5</v>
      </c>
      <c r="F171" s="104">
        <v>1</v>
      </c>
      <c r="G171" s="104">
        <v>1.5</v>
      </c>
      <c r="H171" s="104">
        <v>2</v>
      </c>
      <c r="I171" s="104">
        <v>2.5</v>
      </c>
      <c r="J171" s="104">
        <v>3</v>
      </c>
      <c r="K171" s="104">
        <v>3.5</v>
      </c>
      <c r="L171" s="104">
        <v>4</v>
      </c>
      <c r="M171" s="125">
        <v>4.5</v>
      </c>
      <c r="N171" s="125">
        <v>5.4</v>
      </c>
      <c r="O171" s="130"/>
      <c r="P171" s="63"/>
      <c r="Q171" s="63"/>
      <c r="R171" s="63"/>
    </row>
    <row r="172" spans="1:18" s="12" customFormat="1" x14ac:dyDescent="0.2">
      <c r="A172" s="138"/>
      <c r="B172" s="133"/>
      <c r="C172" s="62" t="s">
        <v>285</v>
      </c>
      <c r="D172" s="59"/>
      <c r="E172" s="106"/>
      <c r="F172" s="106"/>
      <c r="G172" s="106"/>
      <c r="H172" s="106"/>
      <c r="I172" s="106"/>
      <c r="J172" s="106"/>
      <c r="K172" s="106"/>
      <c r="L172" s="106"/>
      <c r="M172" s="126"/>
      <c r="N172" s="126"/>
      <c r="O172" s="129" t="s">
        <v>26</v>
      </c>
      <c r="P172" s="63"/>
      <c r="Q172" s="63"/>
      <c r="R172" s="63"/>
    </row>
    <row r="173" spans="1:18" s="12" customFormat="1" x14ac:dyDescent="0.2">
      <c r="A173" s="138">
        <v>146</v>
      </c>
      <c r="B173" s="131" t="s">
        <v>544</v>
      </c>
      <c r="C173" s="62" t="s">
        <v>220</v>
      </c>
      <c r="D173" s="59"/>
      <c r="E173" s="104">
        <v>0.34</v>
      </c>
      <c r="F173" s="104">
        <v>0.68</v>
      </c>
      <c r="G173" s="104">
        <v>1.02</v>
      </c>
      <c r="H173" s="104">
        <v>1.36</v>
      </c>
      <c r="I173" s="104">
        <v>1.7</v>
      </c>
      <c r="J173" s="125">
        <v>2.04</v>
      </c>
      <c r="K173" s="125">
        <v>2.38</v>
      </c>
      <c r="L173" s="125">
        <v>2.72</v>
      </c>
      <c r="M173" s="125">
        <v>3.06</v>
      </c>
      <c r="N173" s="125">
        <v>3.4</v>
      </c>
      <c r="O173" s="130"/>
      <c r="P173" s="63"/>
      <c r="Q173" s="63"/>
      <c r="R173" s="63"/>
    </row>
    <row r="174" spans="1:18" s="12" customFormat="1" x14ac:dyDescent="0.2">
      <c r="A174" s="138"/>
      <c r="B174" s="133"/>
      <c r="C174" s="62" t="s">
        <v>221</v>
      </c>
      <c r="D174" s="59"/>
      <c r="E174" s="106"/>
      <c r="F174" s="106"/>
      <c r="G174" s="106"/>
      <c r="H174" s="106"/>
      <c r="I174" s="106"/>
      <c r="J174" s="126"/>
      <c r="K174" s="126"/>
      <c r="L174" s="126"/>
      <c r="M174" s="126"/>
      <c r="N174" s="126"/>
      <c r="O174" s="86" t="s">
        <v>26</v>
      </c>
      <c r="P174" s="63"/>
      <c r="Q174" s="63"/>
      <c r="R174" s="63"/>
    </row>
    <row r="175" spans="1:18" s="12" customFormat="1" x14ac:dyDescent="0.2">
      <c r="A175" s="138">
        <v>147</v>
      </c>
      <c r="B175" s="131" t="s">
        <v>545</v>
      </c>
      <c r="C175" s="62" t="s">
        <v>286</v>
      </c>
      <c r="D175" s="59"/>
      <c r="E175" s="104">
        <v>0.05</v>
      </c>
      <c r="F175" s="104">
        <v>0.1</v>
      </c>
      <c r="G175" s="104">
        <v>0.15</v>
      </c>
      <c r="H175" s="104">
        <v>0.2</v>
      </c>
      <c r="I175" s="104">
        <v>0.25</v>
      </c>
      <c r="J175" s="104">
        <v>0.3</v>
      </c>
      <c r="K175" s="104">
        <v>0.35</v>
      </c>
      <c r="L175" s="104">
        <v>0.4</v>
      </c>
      <c r="M175" s="104">
        <v>0.45</v>
      </c>
      <c r="N175" s="116">
        <v>0.5</v>
      </c>
      <c r="O175" s="86" t="s">
        <v>26</v>
      </c>
      <c r="P175" s="63"/>
      <c r="Q175" s="63"/>
      <c r="R175" s="63"/>
    </row>
    <row r="176" spans="1:18" s="12" customFormat="1" x14ac:dyDescent="0.2">
      <c r="A176" s="138"/>
      <c r="B176" s="133"/>
      <c r="C176" s="62" t="s">
        <v>287</v>
      </c>
      <c r="D176" s="59"/>
      <c r="E176" s="106"/>
      <c r="F176" s="106"/>
      <c r="G176" s="106"/>
      <c r="H176" s="106"/>
      <c r="I176" s="106"/>
      <c r="J176" s="106"/>
      <c r="K176" s="106"/>
      <c r="L176" s="106"/>
      <c r="M176" s="106"/>
      <c r="N176" s="118"/>
      <c r="O176" s="86" t="s">
        <v>26</v>
      </c>
      <c r="P176" s="63"/>
      <c r="Q176" s="63"/>
      <c r="R176" s="63"/>
    </row>
    <row r="177" spans="1:18" s="12" customFormat="1" x14ac:dyDescent="0.2">
      <c r="A177" s="98">
        <v>148</v>
      </c>
      <c r="B177" s="67" t="s">
        <v>546</v>
      </c>
      <c r="C177" s="66" t="s">
        <v>288</v>
      </c>
      <c r="D177" s="59"/>
      <c r="E177" s="44">
        <v>0.43</v>
      </c>
      <c r="F177" s="45">
        <v>0.86</v>
      </c>
      <c r="G177" s="45">
        <v>1.29</v>
      </c>
      <c r="H177" s="45">
        <v>1.72</v>
      </c>
      <c r="I177" s="45">
        <v>2.15</v>
      </c>
      <c r="J177" s="45">
        <v>2.58</v>
      </c>
      <c r="K177" s="43">
        <v>3.01</v>
      </c>
      <c r="L177" s="43">
        <v>3.44</v>
      </c>
      <c r="M177" s="43">
        <v>3.87</v>
      </c>
      <c r="N177" s="43">
        <v>4.3</v>
      </c>
      <c r="O177" s="86" t="s">
        <v>26</v>
      </c>
      <c r="P177" s="63"/>
      <c r="Q177" s="63"/>
      <c r="R177" s="63"/>
    </row>
    <row r="178" spans="1:18" s="12" customFormat="1" x14ac:dyDescent="0.2">
      <c r="A178" s="98">
        <f t="shared" ref="A164:A227" si="2">A177+1</f>
        <v>149</v>
      </c>
      <c r="B178" s="67" t="s">
        <v>547</v>
      </c>
      <c r="C178" s="68" t="s">
        <v>289</v>
      </c>
      <c r="D178" s="59"/>
      <c r="E178" s="44">
        <v>0.24</v>
      </c>
      <c r="F178" s="45">
        <v>0.48</v>
      </c>
      <c r="G178" s="45">
        <v>0.72</v>
      </c>
      <c r="H178" s="45">
        <v>0.96</v>
      </c>
      <c r="I178" s="43">
        <v>1.2</v>
      </c>
      <c r="J178" s="43">
        <v>1.44</v>
      </c>
      <c r="K178" s="43">
        <v>1.68</v>
      </c>
      <c r="L178" s="43">
        <v>1.92</v>
      </c>
      <c r="M178" s="43">
        <v>2.16</v>
      </c>
      <c r="N178" s="43">
        <v>2.4</v>
      </c>
      <c r="O178" s="86" t="s">
        <v>26</v>
      </c>
      <c r="P178" s="63"/>
      <c r="Q178" s="63"/>
      <c r="R178" s="63"/>
    </row>
    <row r="179" spans="1:18" s="12" customFormat="1" x14ac:dyDescent="0.2">
      <c r="A179" s="98">
        <f t="shared" si="2"/>
        <v>150</v>
      </c>
      <c r="B179" s="67" t="s">
        <v>548</v>
      </c>
      <c r="C179" s="66" t="s">
        <v>190</v>
      </c>
      <c r="D179" s="59"/>
      <c r="E179" s="44">
        <v>0.35</v>
      </c>
      <c r="F179" s="45">
        <v>0.7</v>
      </c>
      <c r="G179" s="45">
        <v>1.05</v>
      </c>
      <c r="H179" s="45">
        <v>1.4</v>
      </c>
      <c r="I179" s="45">
        <v>1.75</v>
      </c>
      <c r="J179" s="45">
        <v>2.1</v>
      </c>
      <c r="K179" s="45">
        <v>2.4500000000000002</v>
      </c>
      <c r="L179" s="45">
        <v>2.8</v>
      </c>
      <c r="M179" s="45">
        <v>3.15</v>
      </c>
      <c r="N179" s="45">
        <v>3.3</v>
      </c>
      <c r="O179" s="55" t="s">
        <v>26</v>
      </c>
      <c r="P179" s="63"/>
      <c r="Q179" s="63"/>
      <c r="R179" s="63"/>
    </row>
    <row r="180" spans="1:18" s="12" customFormat="1" x14ac:dyDescent="0.2">
      <c r="A180" s="98">
        <f t="shared" si="2"/>
        <v>151</v>
      </c>
      <c r="B180" s="67" t="s">
        <v>549</v>
      </c>
      <c r="C180" s="66" t="s">
        <v>37</v>
      </c>
      <c r="D180" s="59"/>
      <c r="E180" s="44">
        <v>0.23</v>
      </c>
      <c r="F180" s="45">
        <v>0.46</v>
      </c>
      <c r="G180" s="45">
        <v>0.69</v>
      </c>
      <c r="H180" s="45">
        <v>0.92</v>
      </c>
      <c r="I180" s="45">
        <v>1.1499999999999999</v>
      </c>
      <c r="J180" s="45">
        <v>1.38</v>
      </c>
      <c r="K180" s="45">
        <v>1.61</v>
      </c>
      <c r="L180" s="45">
        <v>1.84</v>
      </c>
      <c r="M180" s="43">
        <v>2.0699999999999998</v>
      </c>
      <c r="N180" s="43">
        <v>2.1</v>
      </c>
      <c r="O180" s="127" t="s">
        <v>26</v>
      </c>
      <c r="P180" s="63"/>
      <c r="Q180" s="63"/>
      <c r="R180" s="63"/>
    </row>
    <row r="181" spans="1:18" s="12" customFormat="1" x14ac:dyDescent="0.2">
      <c r="A181" s="98">
        <f t="shared" si="2"/>
        <v>152</v>
      </c>
      <c r="B181" s="68" t="s">
        <v>35</v>
      </c>
      <c r="C181" s="66" t="s">
        <v>38</v>
      </c>
      <c r="D181" s="59"/>
      <c r="E181" s="44">
        <v>0.1</v>
      </c>
      <c r="F181" s="44">
        <v>0.2</v>
      </c>
      <c r="G181" s="44">
        <v>0.3</v>
      </c>
      <c r="H181" s="44">
        <v>0.4</v>
      </c>
      <c r="I181" s="44">
        <v>0.5</v>
      </c>
      <c r="J181" s="44">
        <v>0.6</v>
      </c>
      <c r="K181" s="44">
        <v>0.7</v>
      </c>
      <c r="L181" s="44">
        <v>0.8</v>
      </c>
      <c r="M181" s="44">
        <v>0.9</v>
      </c>
      <c r="N181" s="47">
        <v>1</v>
      </c>
      <c r="O181" s="128"/>
      <c r="P181" s="63"/>
      <c r="Q181" s="63"/>
      <c r="R181" s="63"/>
    </row>
    <row r="182" spans="1:18" s="12" customFormat="1" x14ac:dyDescent="0.2">
      <c r="A182" s="98">
        <f t="shared" si="2"/>
        <v>153</v>
      </c>
      <c r="B182" s="69" t="s">
        <v>24</v>
      </c>
      <c r="C182" s="66" t="s">
        <v>21</v>
      </c>
      <c r="D182" s="59"/>
      <c r="E182" s="48">
        <v>2.2000000000000002</v>
      </c>
      <c r="F182" s="46">
        <v>2.2000000000000002</v>
      </c>
      <c r="G182" s="48">
        <v>2.2000000000000002</v>
      </c>
      <c r="H182" s="46">
        <v>2.2000000000000002</v>
      </c>
      <c r="I182" s="48">
        <v>2.2000000000000002</v>
      </c>
      <c r="J182" s="46">
        <v>2.2000000000000002</v>
      </c>
      <c r="K182" s="48">
        <v>2.2000000000000002</v>
      </c>
      <c r="L182" s="46">
        <v>2.2000000000000002</v>
      </c>
      <c r="M182" s="48">
        <v>2.2000000000000002</v>
      </c>
      <c r="N182" s="46">
        <v>2.2000000000000002</v>
      </c>
      <c r="O182" s="55" t="s">
        <v>26</v>
      </c>
      <c r="P182" s="63"/>
      <c r="Q182" s="63"/>
      <c r="R182" s="63"/>
    </row>
    <row r="183" spans="1:18" s="12" customFormat="1" x14ac:dyDescent="0.2">
      <c r="A183" s="98">
        <f t="shared" si="2"/>
        <v>154</v>
      </c>
      <c r="B183" s="69" t="s">
        <v>25</v>
      </c>
      <c r="C183" s="66" t="s">
        <v>191</v>
      </c>
      <c r="D183" s="59"/>
      <c r="E183" s="104">
        <v>2.4</v>
      </c>
      <c r="F183" s="104">
        <v>2.4</v>
      </c>
      <c r="G183" s="104">
        <v>2.4</v>
      </c>
      <c r="H183" s="104">
        <v>2.4</v>
      </c>
      <c r="I183" s="104">
        <v>2.4</v>
      </c>
      <c r="J183" s="104">
        <v>2.4</v>
      </c>
      <c r="K183" s="104">
        <v>2.4</v>
      </c>
      <c r="L183" s="104">
        <v>2.4</v>
      </c>
      <c r="M183" s="104">
        <v>2.4</v>
      </c>
      <c r="N183" s="104">
        <v>2.4</v>
      </c>
      <c r="O183" s="55" t="s">
        <v>26</v>
      </c>
      <c r="P183" s="63"/>
      <c r="Q183" s="63"/>
      <c r="R183" s="63"/>
    </row>
    <row r="184" spans="1:18" s="12" customFormat="1" x14ac:dyDescent="0.2">
      <c r="A184" s="98">
        <f t="shared" si="2"/>
        <v>155</v>
      </c>
      <c r="B184" s="67" t="s">
        <v>25</v>
      </c>
      <c r="C184" s="66" t="s">
        <v>376</v>
      </c>
      <c r="D184" s="59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55" t="s">
        <v>26</v>
      </c>
      <c r="P184" s="63"/>
      <c r="Q184" s="63"/>
      <c r="R184" s="63"/>
    </row>
    <row r="185" spans="1:18" s="12" customFormat="1" x14ac:dyDescent="0.2">
      <c r="A185" s="98">
        <f t="shared" si="2"/>
        <v>156</v>
      </c>
      <c r="B185" s="69" t="s">
        <v>25</v>
      </c>
      <c r="C185" s="66" t="s">
        <v>569</v>
      </c>
      <c r="D185" s="59"/>
      <c r="E185" s="48">
        <v>0.2</v>
      </c>
      <c r="F185" s="48">
        <v>0.2</v>
      </c>
      <c r="G185" s="48">
        <v>0.2</v>
      </c>
      <c r="H185" s="48">
        <v>0.2</v>
      </c>
      <c r="I185" s="48">
        <v>0.2</v>
      </c>
      <c r="J185" s="48">
        <v>0.2</v>
      </c>
      <c r="K185" s="48">
        <v>0.2</v>
      </c>
      <c r="L185" s="48">
        <v>0.2</v>
      </c>
      <c r="M185" s="48">
        <v>0.2</v>
      </c>
      <c r="N185" s="48">
        <v>0.2</v>
      </c>
      <c r="O185" s="55" t="s">
        <v>26</v>
      </c>
      <c r="P185" s="63"/>
      <c r="Q185" s="63"/>
      <c r="R185" s="63"/>
    </row>
    <row r="186" spans="1:18" s="12" customFormat="1" ht="16.5" customHeight="1" x14ac:dyDescent="0.2">
      <c r="A186" s="98">
        <f t="shared" si="2"/>
        <v>157</v>
      </c>
      <c r="B186" s="69" t="s">
        <v>25</v>
      </c>
      <c r="C186" s="66" t="s">
        <v>570</v>
      </c>
      <c r="D186" s="59"/>
      <c r="E186" s="48">
        <v>2.2999999999999998</v>
      </c>
      <c r="F186" s="48">
        <v>2.2999999999999998</v>
      </c>
      <c r="G186" s="48">
        <v>2.2999999999999998</v>
      </c>
      <c r="H186" s="48">
        <v>2.2999999999999998</v>
      </c>
      <c r="I186" s="48">
        <v>2.2999999999999998</v>
      </c>
      <c r="J186" s="48">
        <v>2.2999999999999998</v>
      </c>
      <c r="K186" s="48">
        <v>2.2999999999999998</v>
      </c>
      <c r="L186" s="48">
        <v>2.2999999999999998</v>
      </c>
      <c r="M186" s="48">
        <v>2.2999999999999998</v>
      </c>
      <c r="N186" s="48">
        <v>2.2999999999999998</v>
      </c>
      <c r="O186" s="55" t="s">
        <v>26</v>
      </c>
      <c r="P186" s="63"/>
      <c r="Q186" s="63"/>
      <c r="R186" s="63"/>
    </row>
    <row r="187" spans="1:18" s="12" customFormat="1" x14ac:dyDescent="0.2">
      <c r="A187" s="98">
        <f t="shared" si="2"/>
        <v>158</v>
      </c>
      <c r="B187" s="69" t="s">
        <v>26</v>
      </c>
      <c r="C187" s="66" t="s">
        <v>192</v>
      </c>
      <c r="D187" s="59"/>
      <c r="E187" s="49">
        <v>0.5</v>
      </c>
      <c r="F187" s="49">
        <v>0.5</v>
      </c>
      <c r="G187" s="49">
        <v>0.5</v>
      </c>
      <c r="H187" s="49">
        <v>0.5</v>
      </c>
      <c r="I187" s="49">
        <v>0.5</v>
      </c>
      <c r="J187" s="49">
        <v>0.5</v>
      </c>
      <c r="K187" s="49">
        <v>0.5</v>
      </c>
      <c r="L187" s="49">
        <v>0.5</v>
      </c>
      <c r="M187" s="49">
        <v>0.5</v>
      </c>
      <c r="N187" s="49">
        <v>0.5</v>
      </c>
      <c r="O187" s="55" t="s">
        <v>26</v>
      </c>
      <c r="P187" s="63"/>
      <c r="Q187" s="63"/>
      <c r="R187" s="63"/>
    </row>
    <row r="188" spans="1:18" s="12" customFormat="1" x14ac:dyDescent="0.2">
      <c r="A188" s="98">
        <f t="shared" si="2"/>
        <v>159</v>
      </c>
      <c r="B188" s="69" t="s">
        <v>25</v>
      </c>
      <c r="C188" s="66" t="s">
        <v>193</v>
      </c>
      <c r="D188" s="59"/>
      <c r="E188" s="48">
        <v>0.375</v>
      </c>
      <c r="F188" s="48">
        <v>0.75</v>
      </c>
      <c r="G188" s="48">
        <v>1.1200000000000001</v>
      </c>
      <c r="H188" s="48">
        <v>1.5</v>
      </c>
      <c r="I188" s="48">
        <v>1.87</v>
      </c>
      <c r="J188" s="48">
        <v>2.25</v>
      </c>
      <c r="K188" s="48">
        <v>2.62</v>
      </c>
      <c r="L188" s="48">
        <v>3</v>
      </c>
      <c r="M188" s="48">
        <v>3.37</v>
      </c>
      <c r="N188" s="48">
        <v>3.75</v>
      </c>
      <c r="O188" s="55" t="s">
        <v>26</v>
      </c>
      <c r="P188" s="63"/>
      <c r="Q188" s="63"/>
      <c r="R188" s="63"/>
    </row>
    <row r="189" spans="1:18" s="12" customFormat="1" x14ac:dyDescent="0.2">
      <c r="A189" s="98">
        <f t="shared" si="2"/>
        <v>160</v>
      </c>
      <c r="B189" s="69" t="s">
        <v>27</v>
      </c>
      <c r="C189" s="66" t="s">
        <v>571</v>
      </c>
      <c r="D189" s="59"/>
      <c r="E189" s="50">
        <v>0.375</v>
      </c>
      <c r="F189" s="50">
        <v>0.75</v>
      </c>
      <c r="G189" s="50">
        <v>1.1200000000000001</v>
      </c>
      <c r="H189" s="50">
        <v>1.5</v>
      </c>
      <c r="I189" s="50">
        <v>1.87</v>
      </c>
      <c r="J189" s="50">
        <v>2.25</v>
      </c>
      <c r="K189" s="50">
        <v>2.62</v>
      </c>
      <c r="L189" s="50">
        <v>3</v>
      </c>
      <c r="M189" s="50">
        <v>3.37</v>
      </c>
      <c r="N189" s="50">
        <v>3.75</v>
      </c>
      <c r="O189" s="55" t="s">
        <v>26</v>
      </c>
      <c r="P189" s="63"/>
      <c r="Q189" s="63"/>
      <c r="R189" s="63"/>
    </row>
    <row r="190" spans="1:18" s="12" customFormat="1" x14ac:dyDescent="0.2">
      <c r="A190" s="98">
        <f t="shared" si="2"/>
        <v>161</v>
      </c>
      <c r="B190" s="69" t="s">
        <v>550</v>
      </c>
      <c r="C190" s="66" t="s">
        <v>637</v>
      </c>
      <c r="D190" s="59"/>
      <c r="E190" s="48">
        <v>2.4</v>
      </c>
      <c r="F190" s="48">
        <v>2.4</v>
      </c>
      <c r="G190" s="48">
        <v>2.4</v>
      </c>
      <c r="H190" s="48">
        <v>2.4</v>
      </c>
      <c r="I190" s="48">
        <v>2.4</v>
      </c>
      <c r="J190" s="48">
        <v>2.4</v>
      </c>
      <c r="K190" s="48">
        <v>2.4</v>
      </c>
      <c r="L190" s="48">
        <v>2.4</v>
      </c>
      <c r="M190" s="48">
        <v>2.4</v>
      </c>
      <c r="N190" s="48">
        <v>2.4</v>
      </c>
      <c r="O190" s="55" t="s">
        <v>26</v>
      </c>
      <c r="P190" s="63"/>
      <c r="Q190" s="63"/>
      <c r="R190" s="63"/>
    </row>
    <row r="191" spans="1:18" s="12" customFormat="1" x14ac:dyDescent="0.2">
      <c r="A191" s="98">
        <f t="shared" si="2"/>
        <v>162</v>
      </c>
      <c r="B191" s="69" t="s">
        <v>28</v>
      </c>
      <c r="C191" s="66" t="s">
        <v>194</v>
      </c>
      <c r="D191" s="59"/>
      <c r="E191" s="51">
        <v>0.72</v>
      </c>
      <c r="F191" s="51">
        <v>1.44</v>
      </c>
      <c r="G191" s="51">
        <v>2.16</v>
      </c>
      <c r="H191" s="51">
        <v>2.88</v>
      </c>
      <c r="I191" s="51">
        <v>3.5999999999999996</v>
      </c>
      <c r="J191" s="51">
        <v>4.32</v>
      </c>
      <c r="K191" s="51">
        <v>5.04</v>
      </c>
      <c r="L191" s="51">
        <v>5.76</v>
      </c>
      <c r="M191" s="51">
        <v>6.4799999999999995</v>
      </c>
      <c r="N191" s="51">
        <v>7.2</v>
      </c>
      <c r="O191" s="55" t="s">
        <v>26</v>
      </c>
      <c r="P191" s="63"/>
      <c r="Q191" s="63"/>
      <c r="R191" s="63"/>
    </row>
    <row r="192" spans="1:18" s="12" customFormat="1" x14ac:dyDescent="0.2">
      <c r="A192" s="98">
        <f t="shared" si="2"/>
        <v>163</v>
      </c>
      <c r="B192" s="69" t="s">
        <v>29</v>
      </c>
      <c r="C192" s="66" t="s">
        <v>34</v>
      </c>
      <c r="D192" s="59"/>
      <c r="E192" s="51">
        <v>0.83</v>
      </c>
      <c r="F192" s="51">
        <v>1.66</v>
      </c>
      <c r="G192" s="51">
        <v>2.4899999999999998</v>
      </c>
      <c r="H192" s="51">
        <v>3.32</v>
      </c>
      <c r="I192" s="51">
        <v>4.1499999999999995</v>
      </c>
      <c r="J192" s="51">
        <v>4.9799999999999995</v>
      </c>
      <c r="K192" s="51">
        <v>5.81</v>
      </c>
      <c r="L192" s="51">
        <v>6.64</v>
      </c>
      <c r="M192" s="51">
        <v>7.47</v>
      </c>
      <c r="N192" s="51">
        <v>8.3000000000000007</v>
      </c>
      <c r="O192" s="55" t="s">
        <v>26</v>
      </c>
      <c r="P192" s="63"/>
      <c r="Q192" s="63"/>
      <c r="R192" s="63"/>
    </row>
    <row r="193" spans="1:18" s="12" customFormat="1" x14ac:dyDescent="0.2">
      <c r="A193" s="98">
        <f t="shared" si="2"/>
        <v>164</v>
      </c>
      <c r="B193" s="69" t="s">
        <v>30</v>
      </c>
      <c r="C193" s="66" t="s">
        <v>195</v>
      </c>
      <c r="D193" s="59"/>
      <c r="E193" s="52">
        <v>0.45</v>
      </c>
      <c r="F193" s="51">
        <v>0.9</v>
      </c>
      <c r="G193" s="51">
        <v>1.35</v>
      </c>
      <c r="H193" s="51">
        <v>1.8</v>
      </c>
      <c r="I193" s="52">
        <v>2.25</v>
      </c>
      <c r="J193" s="52">
        <v>2.7</v>
      </c>
      <c r="K193" s="51">
        <v>3.15</v>
      </c>
      <c r="L193" s="51">
        <v>3.6</v>
      </c>
      <c r="M193" s="51">
        <v>4.05</v>
      </c>
      <c r="N193" s="52">
        <v>4.5</v>
      </c>
      <c r="O193" s="55" t="s">
        <v>26</v>
      </c>
      <c r="P193" s="63"/>
      <c r="Q193" s="63"/>
      <c r="R193" s="63"/>
    </row>
    <row r="194" spans="1:18" s="12" customFormat="1" x14ac:dyDescent="0.2">
      <c r="A194" s="98">
        <f t="shared" si="2"/>
        <v>165</v>
      </c>
      <c r="B194" s="69" t="s">
        <v>196</v>
      </c>
      <c r="C194" s="66" t="s">
        <v>510</v>
      </c>
      <c r="D194" s="59"/>
      <c r="E194" s="45">
        <v>3</v>
      </c>
      <c r="F194" s="45">
        <v>3</v>
      </c>
      <c r="G194" s="45">
        <v>3</v>
      </c>
      <c r="H194" s="45">
        <v>3</v>
      </c>
      <c r="I194" s="45">
        <v>3</v>
      </c>
      <c r="J194" s="45">
        <v>3</v>
      </c>
      <c r="K194" s="45">
        <v>3</v>
      </c>
      <c r="L194" s="45">
        <v>3</v>
      </c>
      <c r="M194" s="45">
        <v>3</v>
      </c>
      <c r="N194" s="45">
        <v>3</v>
      </c>
      <c r="O194" s="55" t="s">
        <v>26</v>
      </c>
      <c r="P194" s="63"/>
      <c r="Q194" s="63"/>
      <c r="R194" s="63"/>
    </row>
    <row r="195" spans="1:18" s="12" customFormat="1" x14ac:dyDescent="0.2">
      <c r="A195" s="98">
        <f t="shared" si="2"/>
        <v>166</v>
      </c>
      <c r="B195" s="69" t="s">
        <v>31</v>
      </c>
      <c r="C195" s="66" t="s">
        <v>572</v>
      </c>
      <c r="D195" s="59"/>
      <c r="E195" s="45">
        <v>4</v>
      </c>
      <c r="F195" s="45">
        <v>4</v>
      </c>
      <c r="G195" s="45">
        <v>4</v>
      </c>
      <c r="H195" s="45">
        <v>4</v>
      </c>
      <c r="I195" s="45">
        <v>4</v>
      </c>
      <c r="J195" s="45">
        <v>4</v>
      </c>
      <c r="K195" s="45">
        <v>4</v>
      </c>
      <c r="L195" s="45">
        <v>4</v>
      </c>
      <c r="M195" s="45">
        <v>4</v>
      </c>
      <c r="N195" s="45">
        <v>4</v>
      </c>
      <c r="O195" s="55" t="s">
        <v>26</v>
      </c>
      <c r="P195" s="63"/>
      <c r="Q195" s="63"/>
      <c r="R195" s="63"/>
    </row>
    <row r="196" spans="1:18" s="12" customFormat="1" x14ac:dyDescent="0.2">
      <c r="A196" s="98">
        <f t="shared" si="2"/>
        <v>167</v>
      </c>
      <c r="B196" s="69" t="s">
        <v>32</v>
      </c>
      <c r="C196" s="66" t="s">
        <v>573</v>
      </c>
      <c r="D196" s="59"/>
      <c r="E196" s="45">
        <v>3</v>
      </c>
      <c r="F196" s="45">
        <v>3</v>
      </c>
      <c r="G196" s="45">
        <v>3</v>
      </c>
      <c r="H196" s="45">
        <v>3</v>
      </c>
      <c r="I196" s="45">
        <v>3</v>
      </c>
      <c r="J196" s="45">
        <v>3</v>
      </c>
      <c r="K196" s="45">
        <v>3</v>
      </c>
      <c r="L196" s="45">
        <v>3</v>
      </c>
      <c r="M196" s="45">
        <v>3</v>
      </c>
      <c r="N196" s="45">
        <v>3</v>
      </c>
      <c r="O196" s="55" t="s">
        <v>26</v>
      </c>
      <c r="P196" s="63"/>
      <c r="Q196" s="63"/>
      <c r="R196" s="63"/>
    </row>
    <row r="197" spans="1:18" s="12" customFormat="1" x14ac:dyDescent="0.2">
      <c r="A197" s="98">
        <f t="shared" si="2"/>
        <v>168</v>
      </c>
      <c r="B197" s="69" t="s">
        <v>33</v>
      </c>
      <c r="C197" s="66" t="s">
        <v>574</v>
      </c>
      <c r="D197" s="59"/>
      <c r="E197" s="45">
        <v>3</v>
      </c>
      <c r="F197" s="45">
        <v>3</v>
      </c>
      <c r="G197" s="45">
        <v>3</v>
      </c>
      <c r="H197" s="45">
        <v>3</v>
      </c>
      <c r="I197" s="45">
        <v>3</v>
      </c>
      <c r="J197" s="45">
        <v>3</v>
      </c>
      <c r="K197" s="45">
        <v>3</v>
      </c>
      <c r="L197" s="45">
        <v>3</v>
      </c>
      <c r="M197" s="45">
        <v>3</v>
      </c>
      <c r="N197" s="45">
        <v>3</v>
      </c>
      <c r="O197" s="55" t="s">
        <v>26</v>
      </c>
      <c r="P197" s="63"/>
      <c r="Q197" s="63"/>
      <c r="R197" s="63"/>
    </row>
    <row r="198" spans="1:18" s="12" customFormat="1" ht="16.5" customHeight="1" x14ac:dyDescent="0.2">
      <c r="A198" s="98">
        <f t="shared" si="2"/>
        <v>169</v>
      </c>
      <c r="B198" s="69" t="s">
        <v>652</v>
      </c>
      <c r="C198" s="66" t="s">
        <v>103</v>
      </c>
      <c r="D198" s="70" t="s">
        <v>316</v>
      </c>
      <c r="E198" s="40">
        <v>0.27</v>
      </c>
      <c r="F198" s="40">
        <v>0.54</v>
      </c>
      <c r="G198" s="40">
        <v>0.81</v>
      </c>
      <c r="H198" s="40">
        <v>1.08</v>
      </c>
      <c r="I198" s="40">
        <v>1.35</v>
      </c>
      <c r="J198" s="40">
        <v>1.62</v>
      </c>
      <c r="K198" s="40">
        <v>1.8900000000000001</v>
      </c>
      <c r="L198" s="40">
        <v>2.16</v>
      </c>
      <c r="M198" s="40">
        <v>2.4300000000000002</v>
      </c>
      <c r="N198" s="40">
        <v>2.7</v>
      </c>
      <c r="O198" s="55" t="s">
        <v>163</v>
      </c>
      <c r="P198" s="63"/>
      <c r="Q198" s="63"/>
      <c r="R198" s="63"/>
    </row>
    <row r="199" spans="1:18" s="12" customFormat="1" ht="16.5" customHeight="1" x14ac:dyDescent="0.2">
      <c r="A199" s="98">
        <f t="shared" si="2"/>
        <v>170</v>
      </c>
      <c r="B199" s="66" t="s">
        <v>652</v>
      </c>
      <c r="C199" s="70" t="s">
        <v>153</v>
      </c>
      <c r="D199" s="71" t="s">
        <v>317</v>
      </c>
      <c r="E199" s="40">
        <v>0.2</v>
      </c>
      <c r="F199" s="40">
        <v>0.4</v>
      </c>
      <c r="G199" s="40">
        <v>0.6</v>
      </c>
      <c r="H199" s="40">
        <v>0.8</v>
      </c>
      <c r="I199" s="40">
        <v>1</v>
      </c>
      <c r="J199" s="40">
        <v>1</v>
      </c>
      <c r="K199" s="40">
        <v>1</v>
      </c>
      <c r="L199" s="40">
        <v>1</v>
      </c>
      <c r="M199" s="40">
        <v>1.8</v>
      </c>
      <c r="N199" s="40">
        <v>2</v>
      </c>
      <c r="O199" s="40" t="s">
        <v>163</v>
      </c>
      <c r="P199" s="63"/>
      <c r="Q199" s="63"/>
      <c r="R199" s="63"/>
    </row>
    <row r="200" spans="1:18" s="12" customFormat="1" x14ac:dyDescent="0.2">
      <c r="A200" s="98">
        <f t="shared" si="2"/>
        <v>171</v>
      </c>
      <c r="B200" s="66" t="s">
        <v>382</v>
      </c>
      <c r="C200" s="70" t="s">
        <v>380</v>
      </c>
      <c r="D200" s="71" t="s">
        <v>381</v>
      </c>
      <c r="E200" s="40">
        <v>0.12</v>
      </c>
      <c r="F200" s="40">
        <v>0.24</v>
      </c>
      <c r="G200" s="40">
        <v>0.36</v>
      </c>
      <c r="H200" s="40">
        <v>0.48</v>
      </c>
      <c r="I200" s="40">
        <v>0.6</v>
      </c>
      <c r="J200" s="40">
        <v>0.72</v>
      </c>
      <c r="K200" s="40">
        <v>0.84</v>
      </c>
      <c r="L200" s="40">
        <v>0.96</v>
      </c>
      <c r="M200" s="40">
        <v>1.08</v>
      </c>
      <c r="N200" s="40">
        <v>1.2</v>
      </c>
      <c r="O200" s="40" t="s">
        <v>163</v>
      </c>
      <c r="P200" s="63"/>
      <c r="Q200" s="63"/>
      <c r="R200" s="63"/>
    </row>
    <row r="201" spans="1:18" s="12" customFormat="1" x14ac:dyDescent="0.2">
      <c r="A201" s="98">
        <f t="shared" si="2"/>
        <v>172</v>
      </c>
      <c r="B201" s="66" t="s">
        <v>383</v>
      </c>
      <c r="C201" s="70" t="s">
        <v>93</v>
      </c>
      <c r="D201" s="71"/>
      <c r="E201" s="40">
        <v>5.5E-2</v>
      </c>
      <c r="F201" s="40">
        <v>0.11</v>
      </c>
      <c r="G201" s="40">
        <v>0.16500000000000001</v>
      </c>
      <c r="H201" s="40">
        <v>0.22</v>
      </c>
      <c r="I201" s="40">
        <v>0.27500000000000002</v>
      </c>
      <c r="J201" s="40">
        <v>0.33</v>
      </c>
      <c r="K201" s="40">
        <v>0.38500000000000001</v>
      </c>
      <c r="L201" s="40">
        <v>0.44</v>
      </c>
      <c r="M201" s="40">
        <v>0.495</v>
      </c>
      <c r="N201" s="40">
        <v>0.55000000000000004</v>
      </c>
      <c r="O201" s="40" t="s">
        <v>163</v>
      </c>
      <c r="P201" s="63"/>
      <c r="Q201" s="63"/>
      <c r="R201" s="63"/>
    </row>
    <row r="202" spans="1:18" s="12" customFormat="1" x14ac:dyDescent="0.2">
      <c r="A202" s="98">
        <f t="shared" si="2"/>
        <v>173</v>
      </c>
      <c r="B202" s="66" t="s">
        <v>118</v>
      </c>
      <c r="C202" s="70" t="s">
        <v>250</v>
      </c>
      <c r="D202" s="72"/>
      <c r="E202" s="40">
        <v>0.245</v>
      </c>
      <c r="F202" s="40">
        <v>0.49</v>
      </c>
      <c r="G202" s="40">
        <v>0.73499999999999999</v>
      </c>
      <c r="H202" s="40">
        <v>0.98</v>
      </c>
      <c r="I202" s="40">
        <v>1.2250000000000001</v>
      </c>
      <c r="J202" s="40">
        <v>1.47</v>
      </c>
      <c r="K202" s="40">
        <v>1.7150000000000001</v>
      </c>
      <c r="L202" s="40">
        <v>1.96</v>
      </c>
      <c r="M202" s="40">
        <v>2.2050000000000001</v>
      </c>
      <c r="N202" s="40">
        <v>2.4500000000000002</v>
      </c>
      <c r="O202" s="40" t="s">
        <v>134</v>
      </c>
      <c r="P202" s="63"/>
      <c r="Q202" s="63"/>
      <c r="R202" s="63"/>
    </row>
    <row r="203" spans="1:18" s="12" customFormat="1" x14ac:dyDescent="0.2">
      <c r="A203" s="98">
        <f t="shared" si="2"/>
        <v>174</v>
      </c>
      <c r="B203" s="68" t="s">
        <v>118</v>
      </c>
      <c r="C203" s="53" t="s">
        <v>251</v>
      </c>
      <c r="D203" s="71" t="s">
        <v>252</v>
      </c>
      <c r="E203" s="40">
        <v>0.48</v>
      </c>
      <c r="F203" s="40">
        <v>0.48</v>
      </c>
      <c r="G203" s="40">
        <v>0.48</v>
      </c>
      <c r="H203" s="40">
        <v>0.48</v>
      </c>
      <c r="I203" s="40">
        <v>0.48</v>
      </c>
      <c r="J203" s="40">
        <v>0.48</v>
      </c>
      <c r="K203" s="40">
        <v>0.48</v>
      </c>
      <c r="L203" s="40">
        <v>0.48</v>
      </c>
      <c r="M203" s="40">
        <v>0.48</v>
      </c>
      <c r="N203" s="40">
        <v>0.48</v>
      </c>
      <c r="O203" s="40" t="s">
        <v>134</v>
      </c>
      <c r="P203" s="63"/>
      <c r="Q203" s="63"/>
      <c r="R203" s="63"/>
    </row>
    <row r="204" spans="1:18" s="12" customFormat="1" x14ac:dyDescent="0.2">
      <c r="A204" s="98">
        <f t="shared" si="2"/>
        <v>175</v>
      </c>
      <c r="B204" s="66" t="s">
        <v>119</v>
      </c>
      <c r="C204" s="70" t="s">
        <v>567</v>
      </c>
      <c r="D204" s="71"/>
      <c r="E204" s="40">
        <v>0.151</v>
      </c>
      <c r="F204" s="40">
        <v>0.30199999999999999</v>
      </c>
      <c r="G204" s="40">
        <v>0.45300000000000001</v>
      </c>
      <c r="H204" s="40">
        <v>0.60399999999999998</v>
      </c>
      <c r="I204" s="40">
        <v>0.755</v>
      </c>
      <c r="J204" s="40">
        <v>0.90600000000000003</v>
      </c>
      <c r="K204" s="40">
        <v>1.0569999999999999</v>
      </c>
      <c r="L204" s="40">
        <v>1.208</v>
      </c>
      <c r="M204" s="40">
        <v>1.359</v>
      </c>
      <c r="N204" s="40">
        <v>1.51</v>
      </c>
      <c r="O204" s="40" t="s">
        <v>134</v>
      </c>
      <c r="P204" s="63"/>
      <c r="Q204" s="63"/>
      <c r="R204" s="63"/>
    </row>
    <row r="205" spans="1:18" s="12" customFormat="1" x14ac:dyDescent="0.2">
      <c r="A205" s="98">
        <f t="shared" si="2"/>
        <v>176</v>
      </c>
      <c r="B205" s="66" t="s">
        <v>605</v>
      </c>
      <c r="C205" s="70" t="s">
        <v>253</v>
      </c>
      <c r="D205" s="71" t="s">
        <v>254</v>
      </c>
      <c r="E205" s="40"/>
      <c r="F205" s="40"/>
      <c r="G205" s="40">
        <v>1.5</v>
      </c>
      <c r="H205" s="40">
        <v>1.5</v>
      </c>
      <c r="I205" s="40">
        <v>1.5</v>
      </c>
      <c r="J205" s="40">
        <v>1.5</v>
      </c>
      <c r="K205" s="40">
        <v>1.5</v>
      </c>
      <c r="L205" s="40">
        <v>1.5</v>
      </c>
      <c r="M205" s="40">
        <v>1.5</v>
      </c>
      <c r="N205" s="40">
        <v>1.5</v>
      </c>
      <c r="O205" s="40" t="s">
        <v>134</v>
      </c>
      <c r="P205" s="63"/>
      <c r="Q205" s="63"/>
      <c r="R205" s="63"/>
    </row>
    <row r="206" spans="1:18" s="12" customFormat="1" x14ac:dyDescent="0.2">
      <c r="A206" s="98">
        <f t="shared" si="2"/>
        <v>177</v>
      </c>
      <c r="B206" s="66" t="s">
        <v>605</v>
      </c>
      <c r="C206" s="70" t="s">
        <v>255</v>
      </c>
      <c r="D206" s="71" t="s">
        <v>256</v>
      </c>
      <c r="E206" s="40"/>
      <c r="F206" s="40"/>
      <c r="G206" s="40"/>
      <c r="H206" s="40"/>
      <c r="I206" s="40"/>
      <c r="J206" s="40"/>
      <c r="K206" s="40"/>
      <c r="L206" s="40"/>
      <c r="M206" s="40">
        <v>2</v>
      </c>
      <c r="N206" s="40">
        <v>2</v>
      </c>
      <c r="O206" s="40" t="s">
        <v>134</v>
      </c>
      <c r="P206" s="63"/>
      <c r="Q206" s="63"/>
      <c r="R206" s="63"/>
    </row>
    <row r="207" spans="1:18" s="12" customFormat="1" x14ac:dyDescent="0.2">
      <c r="A207" s="98">
        <f t="shared" si="2"/>
        <v>178</v>
      </c>
      <c r="B207" s="66" t="s">
        <v>605</v>
      </c>
      <c r="C207" s="70" t="s">
        <v>257</v>
      </c>
      <c r="D207" s="71" t="s">
        <v>258</v>
      </c>
      <c r="E207" s="40"/>
      <c r="F207" s="40"/>
      <c r="G207" s="40"/>
      <c r="H207" s="40"/>
      <c r="I207" s="40">
        <v>1.5</v>
      </c>
      <c r="J207" s="40">
        <v>1.5</v>
      </c>
      <c r="K207" s="40">
        <v>1.5</v>
      </c>
      <c r="L207" s="40">
        <v>1.5</v>
      </c>
      <c r="M207" s="40">
        <v>1.5</v>
      </c>
      <c r="N207" s="40">
        <v>1.5</v>
      </c>
      <c r="O207" s="40" t="s">
        <v>134</v>
      </c>
      <c r="P207" s="63"/>
      <c r="Q207" s="63"/>
      <c r="R207" s="63"/>
    </row>
    <row r="208" spans="1:18" s="11" customFormat="1" x14ac:dyDescent="0.2">
      <c r="A208" s="98">
        <f t="shared" si="2"/>
        <v>179</v>
      </c>
      <c r="B208" s="66" t="s">
        <v>411</v>
      </c>
      <c r="C208" s="70" t="s">
        <v>292</v>
      </c>
      <c r="D208" s="40" t="s">
        <v>410</v>
      </c>
      <c r="E208" s="40">
        <v>9.4799999999999995E-2</v>
      </c>
      <c r="F208" s="40">
        <v>0.18959999999999999</v>
      </c>
      <c r="G208" s="40">
        <v>0.28439999999999999</v>
      </c>
      <c r="H208" s="40">
        <v>0.37919999999999998</v>
      </c>
      <c r="I208" s="40">
        <v>0.47399999999999998</v>
      </c>
      <c r="J208" s="40">
        <v>0.56879999999999997</v>
      </c>
      <c r="K208" s="40">
        <v>0.66359999999999997</v>
      </c>
      <c r="L208" s="40">
        <v>0.75839999999999996</v>
      </c>
      <c r="M208" s="40">
        <v>0.85319999999999996</v>
      </c>
      <c r="N208" s="40">
        <v>0.94799999999999995</v>
      </c>
      <c r="O208" s="40" t="s">
        <v>53</v>
      </c>
      <c r="P208" s="80"/>
      <c r="Q208" s="80"/>
      <c r="R208" s="80"/>
    </row>
    <row r="209" spans="1:18" s="11" customFormat="1" x14ac:dyDescent="0.2">
      <c r="A209" s="98">
        <f t="shared" si="2"/>
        <v>180</v>
      </c>
      <c r="B209" s="66" t="s">
        <v>412</v>
      </c>
      <c r="C209" s="70" t="s">
        <v>45</v>
      </c>
      <c r="D209" s="73">
        <v>16</v>
      </c>
      <c r="E209" s="40">
        <v>5.04E-2</v>
      </c>
      <c r="F209" s="40">
        <v>0.1008</v>
      </c>
      <c r="G209" s="40">
        <v>0.1512</v>
      </c>
      <c r="H209" s="40">
        <v>0.2016</v>
      </c>
      <c r="I209" s="40">
        <v>0.252</v>
      </c>
      <c r="J209" s="40">
        <v>0.3024</v>
      </c>
      <c r="K209" s="40">
        <v>0.3528</v>
      </c>
      <c r="L209" s="40">
        <v>0.4032</v>
      </c>
      <c r="M209" s="40">
        <v>0.4536</v>
      </c>
      <c r="N209" s="40">
        <v>0.504</v>
      </c>
      <c r="O209" s="40" t="s">
        <v>53</v>
      </c>
      <c r="P209" s="80"/>
      <c r="Q209" s="80"/>
      <c r="R209" s="80"/>
    </row>
    <row r="210" spans="1:18" s="11" customFormat="1" ht="15" customHeight="1" x14ac:dyDescent="0.2">
      <c r="A210" s="98">
        <f t="shared" si="2"/>
        <v>181</v>
      </c>
      <c r="B210" s="66" t="s">
        <v>40</v>
      </c>
      <c r="C210" s="70" t="s">
        <v>293</v>
      </c>
      <c r="D210" s="40" t="s">
        <v>413</v>
      </c>
      <c r="E210" s="40">
        <v>0.64870000000000005</v>
      </c>
      <c r="F210" s="40">
        <v>1.2974000000000001</v>
      </c>
      <c r="G210" s="40">
        <v>1.9461000000000002</v>
      </c>
      <c r="H210" s="40">
        <v>2.5948000000000002</v>
      </c>
      <c r="I210" s="40">
        <v>3.2435</v>
      </c>
      <c r="J210" s="40">
        <v>3.8922000000000003</v>
      </c>
      <c r="K210" s="40">
        <v>4.5409000000000006</v>
      </c>
      <c r="L210" s="40">
        <v>5.1896000000000004</v>
      </c>
      <c r="M210" s="40">
        <v>5.8383000000000003</v>
      </c>
      <c r="N210" s="40">
        <v>6.4870000000000001</v>
      </c>
      <c r="O210" s="40" t="s">
        <v>53</v>
      </c>
      <c r="P210" s="80"/>
      <c r="Q210" s="80"/>
      <c r="R210" s="80"/>
    </row>
    <row r="211" spans="1:18" s="11" customFormat="1" ht="14.25" customHeight="1" x14ac:dyDescent="0.2">
      <c r="A211" s="98">
        <f t="shared" si="2"/>
        <v>182</v>
      </c>
      <c r="B211" s="66" t="s">
        <v>649</v>
      </c>
      <c r="C211" s="70" t="s">
        <v>164</v>
      </c>
      <c r="D211" s="40" t="s">
        <v>414</v>
      </c>
      <c r="E211" s="40">
        <v>0.17899999999999999</v>
      </c>
      <c r="F211" s="40">
        <v>0.35799999999999998</v>
      </c>
      <c r="G211" s="40">
        <v>0.53699999999999992</v>
      </c>
      <c r="H211" s="40">
        <v>0.71599999999999997</v>
      </c>
      <c r="I211" s="40">
        <v>0.89500000000000002</v>
      </c>
      <c r="J211" s="40">
        <v>1.0739999999999998</v>
      </c>
      <c r="K211" s="40">
        <v>1.2529999999999999</v>
      </c>
      <c r="L211" s="40">
        <v>1.4319999999999999</v>
      </c>
      <c r="M211" s="40">
        <v>1.611</v>
      </c>
      <c r="N211" s="40">
        <v>1.79</v>
      </c>
      <c r="O211" s="40" t="s">
        <v>53</v>
      </c>
      <c r="P211" s="80"/>
      <c r="Q211" s="80"/>
      <c r="R211" s="80"/>
    </row>
    <row r="212" spans="1:18" s="11" customFormat="1" x14ac:dyDescent="0.2">
      <c r="A212" s="98">
        <f t="shared" si="2"/>
        <v>183</v>
      </c>
      <c r="B212" s="66" t="s">
        <v>649</v>
      </c>
      <c r="C212" s="70" t="s">
        <v>46</v>
      </c>
      <c r="D212" s="73" t="s">
        <v>416</v>
      </c>
      <c r="E212" s="40">
        <v>0.23210000000000003</v>
      </c>
      <c r="F212" s="40">
        <v>0.46420000000000006</v>
      </c>
      <c r="G212" s="40">
        <v>0.69630000000000014</v>
      </c>
      <c r="H212" s="40">
        <v>0.92840000000000011</v>
      </c>
      <c r="I212" s="40">
        <v>1.1605000000000001</v>
      </c>
      <c r="J212" s="40">
        <v>1.3926000000000003</v>
      </c>
      <c r="K212" s="40">
        <v>1.6247000000000003</v>
      </c>
      <c r="L212" s="40">
        <v>1.8568000000000002</v>
      </c>
      <c r="M212" s="40">
        <v>2.0889000000000002</v>
      </c>
      <c r="N212" s="40">
        <v>2.3210000000000002</v>
      </c>
      <c r="O212" s="40" t="s">
        <v>53</v>
      </c>
      <c r="P212" s="80"/>
      <c r="Q212" s="80"/>
      <c r="R212" s="80"/>
    </row>
    <row r="213" spans="1:18" s="11" customFormat="1" x14ac:dyDescent="0.2">
      <c r="A213" s="98">
        <f t="shared" si="2"/>
        <v>184</v>
      </c>
      <c r="B213" s="66" t="s">
        <v>415</v>
      </c>
      <c r="C213" s="70" t="s">
        <v>165</v>
      </c>
      <c r="D213" s="73">
        <v>13</v>
      </c>
      <c r="E213" s="40">
        <v>0.15360000000000001</v>
      </c>
      <c r="F213" s="40">
        <v>0.30720000000000003</v>
      </c>
      <c r="G213" s="40">
        <v>0.46080000000000004</v>
      </c>
      <c r="H213" s="40">
        <v>0.61440000000000006</v>
      </c>
      <c r="I213" s="40">
        <v>0.76800000000000002</v>
      </c>
      <c r="J213" s="40">
        <v>0.92160000000000009</v>
      </c>
      <c r="K213" s="40">
        <v>1.0752000000000002</v>
      </c>
      <c r="L213" s="40">
        <v>1.2288000000000001</v>
      </c>
      <c r="M213" s="40">
        <v>1.3824000000000001</v>
      </c>
      <c r="N213" s="40">
        <v>1.536</v>
      </c>
      <c r="O213" s="40" t="s">
        <v>53</v>
      </c>
      <c r="P213" s="80"/>
      <c r="Q213" s="80"/>
      <c r="R213" s="80"/>
    </row>
    <row r="214" spans="1:18" s="11" customFormat="1" x14ac:dyDescent="0.2">
      <c r="A214" s="98">
        <f t="shared" si="2"/>
        <v>185</v>
      </c>
      <c r="B214" s="66" t="s">
        <v>41</v>
      </c>
      <c r="C214" s="70" t="s">
        <v>47</v>
      </c>
      <c r="D214" s="40" t="s">
        <v>417</v>
      </c>
      <c r="E214" s="40">
        <v>0.11739999999999999</v>
      </c>
      <c r="F214" s="40">
        <v>0.23479999999999998</v>
      </c>
      <c r="G214" s="40">
        <v>0.35219999999999996</v>
      </c>
      <c r="H214" s="40">
        <v>0.46959999999999996</v>
      </c>
      <c r="I214" s="40">
        <v>0.58699999999999997</v>
      </c>
      <c r="J214" s="40">
        <v>0.70439999999999992</v>
      </c>
      <c r="K214" s="40">
        <v>0.82179999999999997</v>
      </c>
      <c r="L214" s="40">
        <v>0.93919999999999992</v>
      </c>
      <c r="M214" s="40">
        <v>1.0566</v>
      </c>
      <c r="N214" s="40">
        <v>1.1739999999999999</v>
      </c>
      <c r="O214" s="40" t="s">
        <v>53</v>
      </c>
      <c r="P214" s="80"/>
      <c r="Q214" s="80"/>
      <c r="R214" s="80"/>
    </row>
    <row r="215" spans="1:18" s="11" customFormat="1" x14ac:dyDescent="0.2">
      <c r="A215" s="98">
        <f t="shared" si="2"/>
        <v>186</v>
      </c>
      <c r="B215" s="66" t="s">
        <v>566</v>
      </c>
      <c r="C215" s="70" t="s">
        <v>419</v>
      </c>
      <c r="D215" s="40" t="s">
        <v>418</v>
      </c>
      <c r="E215" s="40">
        <v>0.25139999999999996</v>
      </c>
      <c r="F215" s="40">
        <v>0.50279999999999991</v>
      </c>
      <c r="G215" s="40">
        <v>0.75419999999999987</v>
      </c>
      <c r="H215" s="40">
        <v>1.0055999999999998</v>
      </c>
      <c r="I215" s="40">
        <v>1.2569999999999997</v>
      </c>
      <c r="J215" s="40">
        <v>1.5083999999999997</v>
      </c>
      <c r="K215" s="40">
        <v>1.7597999999999998</v>
      </c>
      <c r="L215" s="40">
        <v>2.0111999999999997</v>
      </c>
      <c r="M215" s="40">
        <v>2.2625999999999995</v>
      </c>
      <c r="N215" s="40">
        <v>2.5139999999999998</v>
      </c>
      <c r="O215" s="40" t="s">
        <v>53</v>
      </c>
      <c r="P215" s="80"/>
      <c r="Q215" s="80"/>
      <c r="R215" s="80"/>
    </row>
    <row r="216" spans="1:18" s="11" customFormat="1" x14ac:dyDescent="0.2">
      <c r="A216" s="98">
        <f t="shared" si="2"/>
        <v>187</v>
      </c>
      <c r="B216" s="66" t="s">
        <v>650</v>
      </c>
      <c r="C216" s="70" t="s">
        <v>54</v>
      </c>
      <c r="D216" s="40"/>
      <c r="E216" s="40">
        <v>0.40300000000000002</v>
      </c>
      <c r="F216" s="40">
        <v>0.80600000000000005</v>
      </c>
      <c r="G216" s="40">
        <v>1.2090000000000001</v>
      </c>
      <c r="H216" s="40">
        <v>1.6120000000000001</v>
      </c>
      <c r="I216" s="40">
        <v>2.0150000000000001</v>
      </c>
      <c r="J216" s="40">
        <v>2.4180000000000001</v>
      </c>
      <c r="K216" s="40">
        <v>2.8210000000000002</v>
      </c>
      <c r="L216" s="40">
        <v>3.2240000000000002</v>
      </c>
      <c r="M216" s="40">
        <v>3.6269999999999998</v>
      </c>
      <c r="N216" s="40">
        <v>4.0199999999999996</v>
      </c>
      <c r="O216" s="40" t="s">
        <v>53</v>
      </c>
      <c r="P216" s="80"/>
      <c r="Q216" s="80"/>
      <c r="R216" s="80"/>
    </row>
    <row r="217" spans="1:18" s="11" customFormat="1" x14ac:dyDescent="0.2">
      <c r="A217" s="98">
        <f t="shared" si="2"/>
        <v>188</v>
      </c>
      <c r="B217" s="66" t="s">
        <v>133</v>
      </c>
      <c r="C217" s="70" t="s">
        <v>167</v>
      </c>
      <c r="D217" s="40" t="s">
        <v>420</v>
      </c>
      <c r="E217" s="40">
        <v>5.1500000000000004E-2</v>
      </c>
      <c r="F217" s="40">
        <v>0.10300000000000001</v>
      </c>
      <c r="G217" s="40">
        <v>0.15450000000000003</v>
      </c>
      <c r="H217" s="40">
        <v>0.20600000000000002</v>
      </c>
      <c r="I217" s="40">
        <v>0.25750000000000001</v>
      </c>
      <c r="J217" s="40">
        <v>0.30900000000000005</v>
      </c>
      <c r="K217" s="40">
        <v>0.36050000000000004</v>
      </c>
      <c r="L217" s="40">
        <v>0.41200000000000003</v>
      </c>
      <c r="M217" s="40">
        <v>0.46350000000000002</v>
      </c>
      <c r="N217" s="40">
        <v>0.51500000000000001</v>
      </c>
      <c r="O217" s="40" t="s">
        <v>53</v>
      </c>
      <c r="P217" s="80"/>
      <c r="Q217" s="80"/>
      <c r="R217" s="80"/>
    </row>
    <row r="218" spans="1:18" s="11" customFormat="1" x14ac:dyDescent="0.2">
      <c r="A218" s="98">
        <f t="shared" si="2"/>
        <v>189</v>
      </c>
      <c r="B218" s="66" t="s">
        <v>42</v>
      </c>
      <c r="C218" s="70" t="s">
        <v>168</v>
      </c>
      <c r="D218" s="73">
        <v>6</v>
      </c>
      <c r="E218" s="40">
        <v>0.08</v>
      </c>
      <c r="F218" s="40">
        <v>0.16</v>
      </c>
      <c r="G218" s="40">
        <v>0.24</v>
      </c>
      <c r="H218" s="40">
        <v>0.32</v>
      </c>
      <c r="I218" s="40">
        <v>0.4</v>
      </c>
      <c r="J218" s="40">
        <v>0.48</v>
      </c>
      <c r="K218" s="40">
        <v>0.56000000000000005</v>
      </c>
      <c r="L218" s="40">
        <v>0.64</v>
      </c>
      <c r="M218" s="40">
        <v>0.72</v>
      </c>
      <c r="N218" s="40">
        <v>0.8</v>
      </c>
      <c r="O218" s="40" t="s">
        <v>53</v>
      </c>
      <c r="P218" s="80"/>
      <c r="Q218" s="80"/>
      <c r="R218" s="80"/>
    </row>
    <row r="219" spans="1:18" s="11" customFormat="1" ht="14.25" customHeight="1" x14ac:dyDescent="0.2">
      <c r="A219" s="98">
        <f t="shared" si="2"/>
        <v>190</v>
      </c>
      <c r="B219" s="66" t="s">
        <v>43</v>
      </c>
      <c r="C219" s="70" t="s">
        <v>168</v>
      </c>
      <c r="D219" s="73" t="s">
        <v>421</v>
      </c>
      <c r="E219" s="40">
        <v>0.16799999999999998</v>
      </c>
      <c r="F219" s="40">
        <v>0.33599999999999997</v>
      </c>
      <c r="G219" s="40">
        <v>0.504</v>
      </c>
      <c r="H219" s="40">
        <v>0.67199999999999993</v>
      </c>
      <c r="I219" s="40">
        <v>0.83999999999999986</v>
      </c>
      <c r="J219" s="40">
        <v>1.008</v>
      </c>
      <c r="K219" s="40">
        <v>1.1759999999999999</v>
      </c>
      <c r="L219" s="40">
        <v>1.3439999999999999</v>
      </c>
      <c r="M219" s="40">
        <v>1.5119999999999998</v>
      </c>
      <c r="N219" s="40">
        <v>1.68</v>
      </c>
      <c r="O219" s="40" t="s">
        <v>53</v>
      </c>
      <c r="P219" s="80"/>
      <c r="Q219" s="80"/>
      <c r="R219" s="80"/>
    </row>
    <row r="220" spans="1:18" s="11" customFormat="1" ht="38.25" x14ac:dyDescent="0.2">
      <c r="A220" s="98">
        <f t="shared" si="2"/>
        <v>191</v>
      </c>
      <c r="B220" s="66" t="s">
        <v>551</v>
      </c>
      <c r="C220" s="70" t="s">
        <v>48</v>
      </c>
      <c r="D220" s="40" t="s">
        <v>430</v>
      </c>
      <c r="E220" s="40">
        <v>4.8000000000000001E-2</v>
      </c>
      <c r="F220" s="40">
        <v>9.6000000000000002E-2</v>
      </c>
      <c r="G220" s="40">
        <v>0.14400000000000002</v>
      </c>
      <c r="H220" s="40">
        <v>0.192</v>
      </c>
      <c r="I220" s="40">
        <v>0.24</v>
      </c>
      <c r="J220" s="40">
        <v>0.28800000000000003</v>
      </c>
      <c r="K220" s="40">
        <v>0.33600000000000002</v>
      </c>
      <c r="L220" s="40">
        <v>0.38400000000000001</v>
      </c>
      <c r="M220" s="40">
        <v>0.432</v>
      </c>
      <c r="N220" s="40">
        <v>0.48</v>
      </c>
      <c r="O220" s="40" t="s">
        <v>53</v>
      </c>
      <c r="P220" s="80"/>
      <c r="Q220" s="80"/>
      <c r="R220" s="80"/>
    </row>
    <row r="221" spans="1:18" s="11" customFormat="1" x14ac:dyDescent="0.2">
      <c r="A221" s="98">
        <f t="shared" si="2"/>
        <v>192</v>
      </c>
      <c r="B221" s="66" t="s">
        <v>135</v>
      </c>
      <c r="C221" s="70" t="s">
        <v>48</v>
      </c>
      <c r="D221" s="40" t="s">
        <v>429</v>
      </c>
      <c r="E221" s="40">
        <v>2.1999999999999999E-2</v>
      </c>
      <c r="F221" s="40">
        <v>4.3999999999999997E-2</v>
      </c>
      <c r="G221" s="40">
        <v>6.6000000000000003E-2</v>
      </c>
      <c r="H221" s="40">
        <v>8.7999999999999995E-2</v>
      </c>
      <c r="I221" s="40">
        <v>0.10999999999999999</v>
      </c>
      <c r="J221" s="40">
        <v>0.13200000000000001</v>
      </c>
      <c r="K221" s="40">
        <v>0.154</v>
      </c>
      <c r="L221" s="40">
        <v>0.17599999999999999</v>
      </c>
      <c r="M221" s="40">
        <v>0.19799999999999998</v>
      </c>
      <c r="N221" s="40">
        <v>0.22</v>
      </c>
      <c r="O221" s="40" t="s">
        <v>53</v>
      </c>
      <c r="P221" s="80"/>
      <c r="Q221" s="80"/>
      <c r="R221" s="80"/>
    </row>
    <row r="222" spans="1:18" s="11" customFormat="1" x14ac:dyDescent="0.2">
      <c r="A222" s="98">
        <f t="shared" si="2"/>
        <v>193</v>
      </c>
      <c r="B222" s="66" t="s">
        <v>166</v>
      </c>
      <c r="C222" s="70" t="s">
        <v>48</v>
      </c>
      <c r="D222" s="40">
        <v>14</v>
      </c>
      <c r="E222" s="40">
        <v>2.4E-2</v>
      </c>
      <c r="F222" s="40">
        <v>4.8000000000000001E-2</v>
      </c>
      <c r="G222" s="40">
        <v>7.2000000000000008E-2</v>
      </c>
      <c r="H222" s="40">
        <v>9.6000000000000002E-2</v>
      </c>
      <c r="I222" s="40">
        <v>0.12</v>
      </c>
      <c r="J222" s="40">
        <v>0.14400000000000002</v>
      </c>
      <c r="K222" s="40">
        <v>0.16800000000000001</v>
      </c>
      <c r="L222" s="40">
        <v>0.192</v>
      </c>
      <c r="M222" s="40">
        <v>0.216</v>
      </c>
      <c r="N222" s="40">
        <v>0.24</v>
      </c>
      <c r="O222" s="40" t="s">
        <v>53</v>
      </c>
      <c r="P222" s="80"/>
      <c r="Q222" s="80"/>
      <c r="R222" s="80"/>
    </row>
    <row r="223" spans="1:18" s="11" customFormat="1" x14ac:dyDescent="0.2">
      <c r="A223" s="98">
        <f t="shared" si="2"/>
        <v>194</v>
      </c>
      <c r="B223" s="66" t="s">
        <v>43</v>
      </c>
      <c r="C223" s="70" t="s">
        <v>49</v>
      </c>
      <c r="D223" s="40" t="s">
        <v>428</v>
      </c>
      <c r="E223" s="40">
        <v>9.6000000000000002E-2</v>
      </c>
      <c r="F223" s="40">
        <v>0.192</v>
      </c>
      <c r="G223" s="40">
        <v>0.28800000000000003</v>
      </c>
      <c r="H223" s="40">
        <v>0.38400000000000001</v>
      </c>
      <c r="I223" s="40">
        <v>0.48</v>
      </c>
      <c r="J223" s="40">
        <v>0.57600000000000007</v>
      </c>
      <c r="K223" s="40">
        <v>0.67200000000000004</v>
      </c>
      <c r="L223" s="40">
        <v>0.76800000000000002</v>
      </c>
      <c r="M223" s="40">
        <v>0.86399999999999999</v>
      </c>
      <c r="N223" s="40">
        <v>0.96</v>
      </c>
      <c r="O223" s="40" t="s">
        <v>53</v>
      </c>
      <c r="P223" s="80"/>
      <c r="Q223" s="80"/>
      <c r="R223" s="80"/>
    </row>
    <row r="224" spans="1:18" s="11" customFormat="1" x14ac:dyDescent="0.2">
      <c r="A224" s="98">
        <f t="shared" si="2"/>
        <v>195</v>
      </c>
      <c r="B224" s="66" t="s">
        <v>43</v>
      </c>
      <c r="C224" s="70" t="s">
        <v>294</v>
      </c>
      <c r="D224" s="40" t="s">
        <v>427</v>
      </c>
      <c r="E224" s="40">
        <v>0.14399999999999999</v>
      </c>
      <c r="F224" s="40">
        <v>0.28799999999999998</v>
      </c>
      <c r="G224" s="40">
        <v>0.43199999999999994</v>
      </c>
      <c r="H224" s="40">
        <v>0.57599999999999996</v>
      </c>
      <c r="I224" s="40">
        <v>0.72</v>
      </c>
      <c r="J224" s="40">
        <v>0.86399999999999988</v>
      </c>
      <c r="K224" s="40">
        <v>1.008</v>
      </c>
      <c r="L224" s="40">
        <v>1.1519999999999999</v>
      </c>
      <c r="M224" s="40">
        <v>1.2959999999999998</v>
      </c>
      <c r="N224" s="40">
        <v>1.44</v>
      </c>
      <c r="O224" s="40" t="s">
        <v>53</v>
      </c>
      <c r="P224" s="80"/>
      <c r="Q224" s="80"/>
      <c r="R224" s="80"/>
    </row>
    <row r="225" spans="1:18" s="11" customFormat="1" x14ac:dyDescent="0.2">
      <c r="A225" s="98">
        <f t="shared" si="2"/>
        <v>196</v>
      </c>
      <c r="B225" s="66" t="s">
        <v>606</v>
      </c>
      <c r="C225" s="70" t="s">
        <v>169</v>
      </c>
      <c r="D225" s="40" t="s">
        <v>424</v>
      </c>
      <c r="E225" s="40">
        <v>0.2</v>
      </c>
      <c r="F225" s="40">
        <v>0.4</v>
      </c>
      <c r="G225" s="40">
        <v>0.60000000000000009</v>
      </c>
      <c r="H225" s="40">
        <v>0.8</v>
      </c>
      <c r="I225" s="40">
        <v>1</v>
      </c>
      <c r="J225" s="40">
        <v>1.2000000000000002</v>
      </c>
      <c r="K225" s="40">
        <v>1.4000000000000001</v>
      </c>
      <c r="L225" s="40">
        <v>1.6</v>
      </c>
      <c r="M225" s="40">
        <v>1.8</v>
      </c>
      <c r="N225" s="40">
        <v>2</v>
      </c>
      <c r="O225" s="40" t="s">
        <v>53</v>
      </c>
      <c r="P225" s="80"/>
      <c r="Q225" s="80"/>
      <c r="R225" s="80"/>
    </row>
    <row r="226" spans="1:18" s="11" customFormat="1" x14ac:dyDescent="0.2">
      <c r="A226" s="98">
        <f t="shared" si="2"/>
        <v>197</v>
      </c>
      <c r="B226" s="66" t="s">
        <v>136</v>
      </c>
      <c r="C226" s="70" t="s">
        <v>50</v>
      </c>
      <c r="D226" s="73">
        <v>9</v>
      </c>
      <c r="E226" s="40">
        <v>2.4E-2</v>
      </c>
      <c r="F226" s="40">
        <v>4.8000000000000001E-2</v>
      </c>
      <c r="G226" s="40">
        <v>7.2000000000000008E-2</v>
      </c>
      <c r="H226" s="40">
        <v>9.6000000000000002E-2</v>
      </c>
      <c r="I226" s="40">
        <v>0.12</v>
      </c>
      <c r="J226" s="40">
        <v>0.14400000000000002</v>
      </c>
      <c r="K226" s="40">
        <v>0.16800000000000001</v>
      </c>
      <c r="L226" s="40">
        <v>0.192</v>
      </c>
      <c r="M226" s="40">
        <v>0.216</v>
      </c>
      <c r="N226" s="40">
        <v>0.24</v>
      </c>
      <c r="O226" s="40" t="s">
        <v>53</v>
      </c>
      <c r="P226" s="80"/>
      <c r="Q226" s="80"/>
      <c r="R226" s="80"/>
    </row>
    <row r="227" spans="1:18" s="11" customFormat="1" x14ac:dyDescent="0.2">
      <c r="A227" s="98">
        <f t="shared" si="2"/>
        <v>198</v>
      </c>
      <c r="B227" s="66" t="s">
        <v>137</v>
      </c>
      <c r="C227" s="70" t="s">
        <v>50</v>
      </c>
      <c r="D227" s="73" t="s">
        <v>425</v>
      </c>
      <c r="E227" s="40">
        <v>6.6000000000000003E-2</v>
      </c>
      <c r="F227" s="40">
        <v>0.13200000000000001</v>
      </c>
      <c r="G227" s="40">
        <v>0.19800000000000001</v>
      </c>
      <c r="H227" s="40">
        <v>0.26400000000000001</v>
      </c>
      <c r="I227" s="40">
        <v>0.33</v>
      </c>
      <c r="J227" s="40">
        <v>0.39600000000000002</v>
      </c>
      <c r="K227" s="40">
        <v>0.46200000000000002</v>
      </c>
      <c r="L227" s="40">
        <v>0.52800000000000002</v>
      </c>
      <c r="M227" s="40">
        <v>0.59400000000000008</v>
      </c>
      <c r="N227" s="40">
        <v>0.66</v>
      </c>
      <c r="O227" s="40" t="s">
        <v>53</v>
      </c>
      <c r="P227" s="80"/>
      <c r="Q227" s="80"/>
      <c r="R227" s="80"/>
    </row>
    <row r="228" spans="1:18" s="11" customFormat="1" x14ac:dyDescent="0.2">
      <c r="A228" s="98">
        <f t="shared" ref="A228:A291" si="3">A227+1</f>
        <v>199</v>
      </c>
      <c r="B228" s="66" t="s">
        <v>43</v>
      </c>
      <c r="C228" s="70" t="s">
        <v>50</v>
      </c>
      <c r="D228" s="40" t="s">
        <v>426</v>
      </c>
      <c r="E228" s="40">
        <v>0.33599999999999997</v>
      </c>
      <c r="F228" s="40">
        <v>0.67199999999999993</v>
      </c>
      <c r="G228" s="40">
        <v>1.008</v>
      </c>
      <c r="H228" s="40">
        <v>1.3439999999999999</v>
      </c>
      <c r="I228" s="40">
        <v>1.6799999999999997</v>
      </c>
      <c r="J228" s="40">
        <v>2.016</v>
      </c>
      <c r="K228" s="40">
        <v>2.3519999999999999</v>
      </c>
      <c r="L228" s="40">
        <v>2.6879999999999997</v>
      </c>
      <c r="M228" s="40">
        <v>3.0239999999999996</v>
      </c>
      <c r="N228" s="40">
        <v>3.36</v>
      </c>
      <c r="O228" s="40" t="s">
        <v>53</v>
      </c>
      <c r="P228" s="80"/>
      <c r="Q228" s="80"/>
      <c r="R228" s="80"/>
    </row>
    <row r="229" spans="1:18" s="11" customFormat="1" ht="13.5" customHeight="1" x14ac:dyDescent="0.2">
      <c r="A229" s="98">
        <f t="shared" si="3"/>
        <v>200</v>
      </c>
      <c r="B229" s="66" t="s">
        <v>43</v>
      </c>
      <c r="C229" s="70" t="s">
        <v>51</v>
      </c>
      <c r="D229" s="40" t="s">
        <v>423</v>
      </c>
      <c r="E229" s="40">
        <v>0.10500000000000001</v>
      </c>
      <c r="F229" s="40">
        <v>0.21000000000000002</v>
      </c>
      <c r="G229" s="40">
        <v>0.31500000000000006</v>
      </c>
      <c r="H229" s="40">
        <v>0.42000000000000004</v>
      </c>
      <c r="I229" s="40">
        <v>0.52500000000000002</v>
      </c>
      <c r="J229" s="40">
        <v>0.63000000000000012</v>
      </c>
      <c r="K229" s="40">
        <v>0.7350000000000001</v>
      </c>
      <c r="L229" s="40">
        <v>0.84000000000000008</v>
      </c>
      <c r="M229" s="40">
        <v>0.94500000000000006</v>
      </c>
      <c r="N229" s="40">
        <v>1.05</v>
      </c>
      <c r="O229" s="40" t="s">
        <v>53</v>
      </c>
      <c r="P229" s="80"/>
      <c r="Q229" s="80"/>
      <c r="R229" s="80"/>
    </row>
    <row r="230" spans="1:18" s="11" customFormat="1" x14ac:dyDescent="0.2">
      <c r="A230" s="98">
        <f t="shared" si="3"/>
        <v>201</v>
      </c>
      <c r="B230" s="66" t="s">
        <v>44</v>
      </c>
      <c r="C230" s="70" t="s">
        <v>52</v>
      </c>
      <c r="D230" s="40" t="s">
        <v>422</v>
      </c>
      <c r="E230" s="40">
        <v>4.5999999999999999E-2</v>
      </c>
      <c r="F230" s="40">
        <v>9.1999999999999998E-2</v>
      </c>
      <c r="G230" s="40">
        <v>0.13800000000000001</v>
      </c>
      <c r="H230" s="40">
        <v>0.184</v>
      </c>
      <c r="I230" s="40">
        <v>0.22999999999999998</v>
      </c>
      <c r="J230" s="40">
        <v>0.27600000000000002</v>
      </c>
      <c r="K230" s="40">
        <v>0.32200000000000001</v>
      </c>
      <c r="L230" s="40">
        <v>0.36799999999999999</v>
      </c>
      <c r="M230" s="40">
        <v>0.41399999999999998</v>
      </c>
      <c r="N230" s="40">
        <v>0.46</v>
      </c>
      <c r="O230" s="40" t="s">
        <v>53</v>
      </c>
      <c r="P230" s="80"/>
      <c r="Q230" s="80"/>
      <c r="R230" s="80"/>
    </row>
    <row r="231" spans="1:18" s="12" customFormat="1" ht="16.5" customHeight="1" x14ac:dyDescent="0.2">
      <c r="A231" s="98">
        <f t="shared" si="3"/>
        <v>202</v>
      </c>
      <c r="B231" s="66" t="s">
        <v>553</v>
      </c>
      <c r="C231" s="70" t="s">
        <v>336</v>
      </c>
      <c r="D231" s="40" t="s">
        <v>299</v>
      </c>
      <c r="E231" s="40">
        <v>2.4E-2</v>
      </c>
      <c r="F231" s="40">
        <v>4.7E-2</v>
      </c>
      <c r="G231" s="40">
        <v>7.0999999999999994E-2</v>
      </c>
      <c r="H231" s="40">
        <v>9.5000000000000001E-2</v>
      </c>
      <c r="I231" s="40">
        <v>0.11899999999999999</v>
      </c>
      <c r="J231" s="40">
        <v>0.14199999999999999</v>
      </c>
      <c r="K231" s="40">
        <v>0.16600000000000001</v>
      </c>
      <c r="L231" s="40">
        <v>0.19</v>
      </c>
      <c r="M231" s="40">
        <v>0.214</v>
      </c>
      <c r="N231" s="40">
        <v>0.23699999999999999</v>
      </c>
      <c r="O231" s="40" t="s">
        <v>231</v>
      </c>
      <c r="P231" s="63"/>
      <c r="Q231" s="63"/>
      <c r="R231" s="63"/>
    </row>
    <row r="232" spans="1:18" s="12" customFormat="1" ht="16.5" customHeight="1" x14ac:dyDescent="0.2">
      <c r="A232" s="98">
        <f t="shared" si="3"/>
        <v>203</v>
      </c>
      <c r="B232" s="66" t="s">
        <v>553</v>
      </c>
      <c r="C232" s="70" t="s">
        <v>337</v>
      </c>
      <c r="D232" s="40" t="s">
        <v>300</v>
      </c>
      <c r="E232" s="40">
        <v>3.5999999999999997E-2</v>
      </c>
      <c r="F232" s="40">
        <v>5.8999999999999997E-2</v>
      </c>
      <c r="G232" s="40">
        <v>9.5000000000000001E-2</v>
      </c>
      <c r="H232" s="40">
        <v>0.13100000000000001</v>
      </c>
      <c r="I232" s="40">
        <v>0.16600000000000001</v>
      </c>
      <c r="J232" s="40">
        <v>0.19</v>
      </c>
      <c r="K232" s="40">
        <v>0.22600000000000001</v>
      </c>
      <c r="L232" s="40">
        <v>0.26100000000000001</v>
      </c>
      <c r="M232" s="40">
        <v>0.28499999999999998</v>
      </c>
      <c r="N232" s="40">
        <v>0.32</v>
      </c>
      <c r="O232" s="40" t="s">
        <v>231</v>
      </c>
      <c r="P232" s="63"/>
      <c r="Q232" s="63"/>
      <c r="R232" s="63"/>
    </row>
    <row r="233" spans="1:18" s="12" customFormat="1" ht="16.5" customHeight="1" x14ac:dyDescent="0.2">
      <c r="A233" s="98">
        <f t="shared" si="3"/>
        <v>204</v>
      </c>
      <c r="B233" s="66" t="s">
        <v>112</v>
      </c>
      <c r="C233" s="70" t="s">
        <v>160</v>
      </c>
      <c r="D233" s="73">
        <v>14</v>
      </c>
      <c r="E233" s="40">
        <v>8.3000000000000004E-2</v>
      </c>
      <c r="F233" s="40">
        <v>0.16600000000000001</v>
      </c>
      <c r="G233" s="40">
        <v>0.249</v>
      </c>
      <c r="H233" s="40">
        <v>0.33200000000000002</v>
      </c>
      <c r="I233" s="40">
        <v>0.41499999999999998</v>
      </c>
      <c r="J233" s="40">
        <v>0.499</v>
      </c>
      <c r="K233" s="40">
        <v>0.58199999999999996</v>
      </c>
      <c r="L233" s="40">
        <v>0.66500000000000004</v>
      </c>
      <c r="M233" s="40">
        <v>0.748</v>
      </c>
      <c r="N233" s="40">
        <v>0.83099999999999996</v>
      </c>
      <c r="O233" s="40" t="s">
        <v>231</v>
      </c>
      <c r="P233" s="63"/>
      <c r="Q233" s="63"/>
      <c r="R233" s="63"/>
    </row>
    <row r="234" spans="1:18" s="12" customFormat="1" ht="16.5" customHeight="1" x14ac:dyDescent="0.2">
      <c r="A234" s="98">
        <f t="shared" si="3"/>
        <v>205</v>
      </c>
      <c r="B234" s="66" t="s">
        <v>113</v>
      </c>
      <c r="C234" s="70" t="s">
        <v>338</v>
      </c>
      <c r="D234" s="40" t="s">
        <v>301</v>
      </c>
      <c r="E234" s="40">
        <v>4.7E-2</v>
      </c>
      <c r="F234" s="40">
        <v>9.5000000000000001E-2</v>
      </c>
      <c r="G234" s="40">
        <v>0.14199999999999999</v>
      </c>
      <c r="H234" s="40">
        <v>0.19</v>
      </c>
      <c r="I234" s="40">
        <v>0.23699999999999999</v>
      </c>
      <c r="J234" s="40">
        <v>0.28499999999999998</v>
      </c>
      <c r="K234" s="40">
        <v>0.33200000000000002</v>
      </c>
      <c r="L234" s="40">
        <v>0.38</v>
      </c>
      <c r="M234" s="40">
        <v>0.42699999999999999</v>
      </c>
      <c r="N234" s="40">
        <v>0.47499999999999998</v>
      </c>
      <c r="O234" s="40" t="s">
        <v>231</v>
      </c>
      <c r="P234" s="63"/>
      <c r="Q234" s="63"/>
      <c r="R234" s="63"/>
    </row>
    <row r="235" spans="1:18" s="12" customFormat="1" ht="25.5" x14ac:dyDescent="0.2">
      <c r="A235" s="98">
        <f t="shared" si="3"/>
        <v>206</v>
      </c>
      <c r="B235" s="66" t="s">
        <v>552</v>
      </c>
      <c r="C235" s="70" t="s">
        <v>353</v>
      </c>
      <c r="D235" s="74">
        <v>22</v>
      </c>
      <c r="E235" s="40">
        <v>3.5999999999999997E-2</v>
      </c>
      <c r="F235" s="40">
        <v>7.0999999999999994E-2</v>
      </c>
      <c r="G235" s="40">
        <v>0.107</v>
      </c>
      <c r="H235" s="40">
        <v>0.14199999999999999</v>
      </c>
      <c r="I235" s="40">
        <v>0.17799999999999999</v>
      </c>
      <c r="J235" s="40">
        <v>0.214</v>
      </c>
      <c r="K235" s="40">
        <v>0.249</v>
      </c>
      <c r="L235" s="40">
        <v>0.28499999999999998</v>
      </c>
      <c r="M235" s="40">
        <v>0.32</v>
      </c>
      <c r="N235" s="40">
        <v>0.35599999999999998</v>
      </c>
      <c r="O235" s="40" t="s">
        <v>231</v>
      </c>
      <c r="P235" s="63"/>
      <c r="Q235" s="63"/>
      <c r="R235" s="63"/>
    </row>
    <row r="236" spans="1:18" s="12" customFormat="1" ht="15.75" customHeight="1" x14ac:dyDescent="0.2">
      <c r="A236" s="98">
        <f t="shared" si="3"/>
        <v>207</v>
      </c>
      <c r="B236" s="66" t="s">
        <v>114</v>
      </c>
      <c r="C236" s="70" t="s">
        <v>354</v>
      </c>
      <c r="D236" s="40" t="s">
        <v>302</v>
      </c>
      <c r="E236" s="40">
        <v>0.107</v>
      </c>
      <c r="F236" s="40">
        <v>0.214</v>
      </c>
      <c r="G236" s="40">
        <v>0.32</v>
      </c>
      <c r="H236" s="40">
        <v>0.42699999999999999</v>
      </c>
      <c r="I236" s="40">
        <v>0.53400000000000003</v>
      </c>
      <c r="J236" s="40">
        <v>0.64100000000000001</v>
      </c>
      <c r="K236" s="40">
        <v>0.748</v>
      </c>
      <c r="L236" s="40">
        <v>0.85499999999999998</v>
      </c>
      <c r="M236" s="40">
        <v>0.96099999999999997</v>
      </c>
      <c r="N236" s="40">
        <v>1.0680000000000001</v>
      </c>
      <c r="O236" s="40" t="s">
        <v>231</v>
      </c>
      <c r="P236" s="63"/>
      <c r="Q236" s="63"/>
      <c r="R236" s="63"/>
    </row>
    <row r="237" spans="1:18" s="12" customFormat="1" ht="25.5" x14ac:dyDescent="0.2">
      <c r="A237" s="98">
        <f t="shared" si="3"/>
        <v>208</v>
      </c>
      <c r="B237" s="66" t="s">
        <v>115</v>
      </c>
      <c r="C237" s="70" t="s">
        <v>355</v>
      </c>
      <c r="D237" s="73">
        <v>2</v>
      </c>
      <c r="E237" s="40">
        <v>2.8000000000000001E-2</v>
      </c>
      <c r="F237" s="40">
        <v>5.7000000000000002E-2</v>
      </c>
      <c r="G237" s="40">
        <v>8.5000000000000006E-2</v>
      </c>
      <c r="H237" s="40">
        <v>0.114</v>
      </c>
      <c r="I237" s="40">
        <v>0.14199999999999999</v>
      </c>
      <c r="J237" s="40">
        <v>0.17100000000000001</v>
      </c>
      <c r="K237" s="40">
        <v>0.19900000000000001</v>
      </c>
      <c r="L237" s="40">
        <v>0.22800000000000001</v>
      </c>
      <c r="M237" s="40">
        <v>0.25600000000000001</v>
      </c>
      <c r="N237" s="40">
        <v>0.28499999999999998</v>
      </c>
      <c r="O237" s="40" t="s">
        <v>231</v>
      </c>
      <c r="P237" s="63"/>
      <c r="Q237" s="63"/>
      <c r="R237" s="63"/>
    </row>
    <row r="238" spans="1:18" s="12" customFormat="1" ht="25.5" x14ac:dyDescent="0.2">
      <c r="A238" s="98">
        <f t="shared" si="3"/>
        <v>209</v>
      </c>
      <c r="B238" s="66" t="s">
        <v>115</v>
      </c>
      <c r="C238" s="70" t="s">
        <v>355</v>
      </c>
      <c r="D238" s="73">
        <v>18</v>
      </c>
      <c r="E238" s="40">
        <v>3.5999999999999997E-2</v>
      </c>
      <c r="F238" s="40">
        <v>7.0999999999999994E-2</v>
      </c>
      <c r="G238" s="40">
        <v>0.107</v>
      </c>
      <c r="H238" s="40">
        <v>0.14199999999999999</v>
      </c>
      <c r="I238" s="40">
        <v>0.17799999999999999</v>
      </c>
      <c r="J238" s="40">
        <v>0.214</v>
      </c>
      <c r="K238" s="40">
        <v>0.249</v>
      </c>
      <c r="L238" s="40">
        <v>0.28499999999999998</v>
      </c>
      <c r="M238" s="40">
        <v>0.32</v>
      </c>
      <c r="N238" s="40">
        <v>0.35599999999999998</v>
      </c>
      <c r="O238" s="40" t="s">
        <v>231</v>
      </c>
      <c r="P238" s="63"/>
      <c r="Q238" s="63"/>
      <c r="R238" s="63"/>
    </row>
    <row r="239" spans="1:18" s="12" customFormat="1" ht="13.5" customHeight="1" x14ac:dyDescent="0.2">
      <c r="A239" s="98">
        <f t="shared" si="3"/>
        <v>210</v>
      </c>
      <c r="B239" s="66" t="s">
        <v>116</v>
      </c>
      <c r="C239" s="70" t="s">
        <v>340</v>
      </c>
      <c r="D239" s="73">
        <v>24</v>
      </c>
      <c r="E239" s="40">
        <v>3.5999999999999997E-2</v>
      </c>
      <c r="F239" s="40">
        <v>7.0999999999999994E-2</v>
      </c>
      <c r="G239" s="40">
        <v>0.107</v>
      </c>
      <c r="H239" s="40">
        <v>0.14199999999999999</v>
      </c>
      <c r="I239" s="40">
        <v>0.17799999999999999</v>
      </c>
      <c r="J239" s="40">
        <v>0.214</v>
      </c>
      <c r="K239" s="40">
        <v>0.249</v>
      </c>
      <c r="L239" s="40">
        <v>0.28499999999999998</v>
      </c>
      <c r="M239" s="40">
        <v>0.32</v>
      </c>
      <c r="N239" s="40">
        <v>0.35599999999999998</v>
      </c>
      <c r="O239" s="40" t="s">
        <v>231</v>
      </c>
      <c r="P239" s="63"/>
      <c r="Q239" s="63"/>
      <c r="R239" s="63"/>
    </row>
    <row r="240" spans="1:18" s="12" customFormat="1" ht="13.5" customHeight="1" x14ac:dyDescent="0.2">
      <c r="A240" s="98">
        <f t="shared" si="3"/>
        <v>211</v>
      </c>
      <c r="B240" s="66" t="s">
        <v>116</v>
      </c>
      <c r="C240" s="70" t="s">
        <v>356</v>
      </c>
      <c r="D240" s="73">
        <v>3</v>
      </c>
      <c r="E240" s="40">
        <v>0.04</v>
      </c>
      <c r="F240" s="40">
        <v>8.1000000000000003E-2</v>
      </c>
      <c r="G240" s="40">
        <v>0.121</v>
      </c>
      <c r="H240" s="40">
        <v>0.161</v>
      </c>
      <c r="I240" s="40">
        <v>0.20200000000000001</v>
      </c>
      <c r="J240" s="40">
        <v>0.24199999999999999</v>
      </c>
      <c r="K240" s="40">
        <v>0.28299999999999997</v>
      </c>
      <c r="L240" s="40">
        <v>0.32300000000000001</v>
      </c>
      <c r="M240" s="40">
        <v>0.36299999999999999</v>
      </c>
      <c r="N240" s="40">
        <v>0.40400000000000003</v>
      </c>
      <c r="O240" s="40" t="s">
        <v>231</v>
      </c>
      <c r="P240" s="63"/>
      <c r="Q240" s="63"/>
      <c r="R240" s="63"/>
    </row>
    <row r="241" spans="1:18" s="12" customFormat="1" ht="13.5" customHeight="1" x14ac:dyDescent="0.2">
      <c r="A241" s="98">
        <f t="shared" si="3"/>
        <v>212</v>
      </c>
      <c r="B241" s="66" t="s">
        <v>117</v>
      </c>
      <c r="C241" s="70" t="s">
        <v>339</v>
      </c>
      <c r="D241" s="40" t="s">
        <v>303</v>
      </c>
      <c r="E241" s="40">
        <v>1.7999999999999999E-2</v>
      </c>
      <c r="F241" s="40">
        <v>3.5999999999999997E-2</v>
      </c>
      <c r="G241" s="40">
        <v>5.2999999999999999E-2</v>
      </c>
      <c r="H241" s="40">
        <v>7.0999999999999994E-2</v>
      </c>
      <c r="I241" s="40">
        <v>8.8999999999999996E-2</v>
      </c>
      <c r="J241" s="40">
        <v>0.107</v>
      </c>
      <c r="K241" s="40">
        <v>0.125</v>
      </c>
      <c r="L241" s="40">
        <v>0.14199999999999999</v>
      </c>
      <c r="M241" s="40">
        <v>0.16</v>
      </c>
      <c r="N241" s="40">
        <v>0.17799999999999999</v>
      </c>
      <c r="O241" s="40" t="s">
        <v>231</v>
      </c>
      <c r="P241" s="63"/>
      <c r="Q241" s="63"/>
      <c r="R241" s="63"/>
    </row>
    <row r="242" spans="1:18" s="12" customFormat="1" ht="13.5" customHeight="1" x14ac:dyDescent="0.2">
      <c r="A242" s="98">
        <f t="shared" si="3"/>
        <v>213</v>
      </c>
      <c r="B242" s="66" t="s">
        <v>109</v>
      </c>
      <c r="C242" s="70" t="s">
        <v>110</v>
      </c>
      <c r="D242" s="40" t="s">
        <v>307</v>
      </c>
      <c r="E242" s="40">
        <v>8.1000000000000003E-2</v>
      </c>
      <c r="F242" s="40">
        <v>0.16200000000000001</v>
      </c>
      <c r="G242" s="40">
        <v>0.24299999999999999</v>
      </c>
      <c r="H242" s="40">
        <v>0.32400000000000001</v>
      </c>
      <c r="I242" s="40">
        <v>0.40500000000000003</v>
      </c>
      <c r="J242" s="40">
        <v>0.48599999999999999</v>
      </c>
      <c r="K242" s="40">
        <v>0.56699999999999995</v>
      </c>
      <c r="L242" s="40">
        <v>0.64800000000000002</v>
      </c>
      <c r="M242" s="40">
        <v>0.72899999999999998</v>
      </c>
      <c r="N242" s="40">
        <v>0.80800000000000005</v>
      </c>
      <c r="O242" s="40" t="s">
        <v>231</v>
      </c>
      <c r="P242" s="63"/>
      <c r="Q242" s="63"/>
      <c r="R242" s="63"/>
    </row>
    <row r="243" spans="1:18" s="12" customFormat="1" ht="13.5" customHeight="1" x14ac:dyDescent="0.2">
      <c r="A243" s="98">
        <f t="shared" si="3"/>
        <v>214</v>
      </c>
      <c r="B243" s="66" t="s">
        <v>109</v>
      </c>
      <c r="C243" s="70" t="s">
        <v>111</v>
      </c>
      <c r="D243" s="40" t="s">
        <v>306</v>
      </c>
      <c r="E243" s="40">
        <v>0.11779999999999999</v>
      </c>
      <c r="F243" s="40">
        <v>0.23559999999999998</v>
      </c>
      <c r="G243" s="40">
        <v>0.35339999999999999</v>
      </c>
      <c r="H243" s="40">
        <v>0.47120000000000001</v>
      </c>
      <c r="I243" s="40">
        <v>0.58899999999999997</v>
      </c>
      <c r="J243" s="40">
        <v>0.70679999999999998</v>
      </c>
      <c r="K243" s="40">
        <v>0.8246</v>
      </c>
      <c r="L243" s="40">
        <v>0.94240000000000002</v>
      </c>
      <c r="M243" s="40">
        <v>1.0602</v>
      </c>
      <c r="N243" s="40">
        <v>1.1779999999999999</v>
      </c>
      <c r="O243" s="40" t="s">
        <v>231</v>
      </c>
      <c r="P243" s="63"/>
      <c r="Q243" s="63"/>
      <c r="R243" s="63"/>
    </row>
    <row r="244" spans="1:18" s="12" customFormat="1" ht="13.5" customHeight="1" x14ac:dyDescent="0.2">
      <c r="A244" s="98">
        <f t="shared" si="3"/>
        <v>215</v>
      </c>
      <c r="B244" s="66" t="s">
        <v>109</v>
      </c>
      <c r="C244" s="70" t="s">
        <v>325</v>
      </c>
      <c r="D244" s="40" t="s">
        <v>304</v>
      </c>
      <c r="E244" s="40">
        <v>1.9599999999999999E-2</v>
      </c>
      <c r="F244" s="40">
        <v>3.9199999999999999E-2</v>
      </c>
      <c r="G244" s="40">
        <v>5.8799999999999998E-2</v>
      </c>
      <c r="H244" s="40">
        <v>7.8399999999999997E-2</v>
      </c>
      <c r="I244" s="40">
        <v>9.8000000000000004E-2</v>
      </c>
      <c r="J244" s="40">
        <v>0.1176</v>
      </c>
      <c r="K244" s="40">
        <v>0.13719999999999999</v>
      </c>
      <c r="L244" s="40">
        <v>0.15679999999999999</v>
      </c>
      <c r="M244" s="40">
        <v>0.1764</v>
      </c>
      <c r="N244" s="40">
        <v>0.19600000000000001</v>
      </c>
      <c r="O244" s="40" t="s">
        <v>231</v>
      </c>
      <c r="P244" s="63"/>
      <c r="Q244" s="63"/>
      <c r="R244" s="63"/>
    </row>
    <row r="245" spans="1:18" s="12" customFormat="1" ht="13.5" customHeight="1" x14ac:dyDescent="0.2">
      <c r="A245" s="98">
        <f t="shared" si="3"/>
        <v>216</v>
      </c>
      <c r="B245" s="66" t="s">
        <v>109</v>
      </c>
      <c r="C245" s="70" t="s">
        <v>324</v>
      </c>
      <c r="D245" s="40" t="s">
        <v>305</v>
      </c>
      <c r="E245" s="40">
        <v>0.126</v>
      </c>
      <c r="F245" s="40">
        <v>0.252</v>
      </c>
      <c r="G245" s="40">
        <v>0.378</v>
      </c>
      <c r="H245" s="40">
        <v>0.504</v>
      </c>
      <c r="I245" s="40">
        <v>0.63</v>
      </c>
      <c r="J245" s="40">
        <v>0.75600000000000001</v>
      </c>
      <c r="K245" s="40">
        <v>0.88200000000000001</v>
      </c>
      <c r="L245" s="40">
        <v>1.008</v>
      </c>
      <c r="M245" s="40">
        <v>1.1339999999999999</v>
      </c>
      <c r="N245" s="40">
        <v>1.26</v>
      </c>
      <c r="O245" s="40" t="s">
        <v>231</v>
      </c>
      <c r="P245" s="63"/>
      <c r="Q245" s="63"/>
      <c r="R245" s="63"/>
    </row>
    <row r="246" spans="1:18" s="12" customFormat="1" ht="13.5" customHeight="1" x14ac:dyDescent="0.2">
      <c r="A246" s="98">
        <f t="shared" si="3"/>
        <v>217</v>
      </c>
      <c r="B246" s="61" t="s">
        <v>621</v>
      </c>
      <c r="C246" s="70" t="s">
        <v>62</v>
      </c>
      <c r="D246" s="40" t="s">
        <v>398</v>
      </c>
      <c r="E246" s="40">
        <v>8.0000000000000002E-3</v>
      </c>
      <c r="F246" s="40">
        <v>1.6E-2</v>
      </c>
      <c r="G246" s="40">
        <v>2.4E-2</v>
      </c>
      <c r="H246" s="40">
        <v>3.2000000000000001E-2</v>
      </c>
      <c r="I246" s="40">
        <v>0.04</v>
      </c>
      <c r="J246" s="40">
        <v>4.8000000000000001E-2</v>
      </c>
      <c r="K246" s="40">
        <v>5.6000000000000001E-2</v>
      </c>
      <c r="L246" s="40">
        <v>6.4000000000000001E-2</v>
      </c>
      <c r="M246" s="40">
        <v>7.1999999999999995E-2</v>
      </c>
      <c r="N246" s="40">
        <v>0.08</v>
      </c>
      <c r="O246" s="103" t="s">
        <v>620</v>
      </c>
      <c r="P246" s="63"/>
      <c r="Q246" s="63"/>
      <c r="R246" s="63"/>
    </row>
    <row r="247" spans="1:18" s="12" customFormat="1" ht="13.5" customHeight="1" x14ac:dyDescent="0.2">
      <c r="A247" s="98">
        <f t="shared" si="3"/>
        <v>218</v>
      </c>
      <c r="B247" s="61" t="s">
        <v>621</v>
      </c>
      <c r="C247" s="70" t="s">
        <v>63</v>
      </c>
      <c r="D247" s="40" t="s">
        <v>399</v>
      </c>
      <c r="E247" s="40">
        <v>4.3999999999999997E-2</v>
      </c>
      <c r="F247" s="40">
        <v>8.7999999999999995E-2</v>
      </c>
      <c r="G247" s="40">
        <v>0.13200000000000001</v>
      </c>
      <c r="H247" s="40">
        <v>0.17599999999999999</v>
      </c>
      <c r="I247" s="40">
        <v>0.22</v>
      </c>
      <c r="J247" s="40">
        <v>0.26400000000000001</v>
      </c>
      <c r="K247" s="40">
        <v>0.308</v>
      </c>
      <c r="L247" s="40">
        <v>0.35199999999999998</v>
      </c>
      <c r="M247" s="40">
        <v>0.39600000000000002</v>
      </c>
      <c r="N247" s="40">
        <v>0.44</v>
      </c>
      <c r="O247" s="103" t="s">
        <v>620</v>
      </c>
      <c r="P247" s="63"/>
      <c r="Q247" s="63"/>
      <c r="R247" s="63"/>
    </row>
    <row r="248" spans="1:18" s="12" customFormat="1" ht="13.5" customHeight="1" x14ac:dyDescent="0.2">
      <c r="A248" s="98">
        <f t="shared" si="3"/>
        <v>219</v>
      </c>
      <c r="B248" s="61" t="s">
        <v>621</v>
      </c>
      <c r="C248" s="70" t="s">
        <v>64</v>
      </c>
      <c r="D248" s="75" t="s">
        <v>400</v>
      </c>
      <c r="E248" s="40">
        <v>6.6500000000000004E-2</v>
      </c>
      <c r="F248" s="40">
        <v>0.13300000000000001</v>
      </c>
      <c r="G248" s="40">
        <v>0.19950000000000001</v>
      </c>
      <c r="H248" s="40">
        <v>0.26600000000000001</v>
      </c>
      <c r="I248" s="40">
        <v>0.33250000000000002</v>
      </c>
      <c r="J248" s="40">
        <v>0.39900000000000002</v>
      </c>
      <c r="K248" s="40">
        <v>0.46550000000000002</v>
      </c>
      <c r="L248" s="40">
        <v>0.53200000000000003</v>
      </c>
      <c r="M248" s="40">
        <v>0.59850000000000003</v>
      </c>
      <c r="N248" s="40">
        <v>0.66500000000000004</v>
      </c>
      <c r="O248" s="103" t="s">
        <v>620</v>
      </c>
      <c r="P248" s="63"/>
      <c r="Q248" s="63"/>
      <c r="R248" s="63"/>
    </row>
    <row r="249" spans="1:18" s="12" customFormat="1" ht="13.5" customHeight="1" x14ac:dyDescent="0.2">
      <c r="A249" s="98">
        <f t="shared" si="3"/>
        <v>220</v>
      </c>
      <c r="B249" s="61" t="s">
        <v>621</v>
      </c>
      <c r="C249" s="70" t="s">
        <v>394</v>
      </c>
      <c r="D249" s="75" t="s">
        <v>401</v>
      </c>
      <c r="E249" s="40">
        <v>8.9999999999999993E-3</v>
      </c>
      <c r="F249" s="40">
        <v>1.7999999999999999E-2</v>
      </c>
      <c r="G249" s="40">
        <v>2.7E-2</v>
      </c>
      <c r="H249" s="40">
        <v>3.5999999999999997E-2</v>
      </c>
      <c r="I249" s="40">
        <v>4.4999999999999998E-2</v>
      </c>
      <c r="J249" s="40">
        <v>5.3999999999999999E-2</v>
      </c>
      <c r="K249" s="40">
        <v>6.3E-2</v>
      </c>
      <c r="L249" s="40">
        <v>7.1999999999999995E-2</v>
      </c>
      <c r="M249" s="40">
        <v>8.1000000000000003E-2</v>
      </c>
      <c r="N249" s="40">
        <v>0.09</v>
      </c>
      <c r="O249" s="103" t="s">
        <v>620</v>
      </c>
      <c r="P249" s="63"/>
      <c r="Q249" s="63"/>
      <c r="R249" s="63"/>
    </row>
    <row r="250" spans="1:18" s="12" customFormat="1" ht="13.5" customHeight="1" x14ac:dyDescent="0.2">
      <c r="A250" s="98">
        <f t="shared" si="3"/>
        <v>221</v>
      </c>
      <c r="B250" s="61" t="s">
        <v>621</v>
      </c>
      <c r="C250" s="70" t="s">
        <v>395</v>
      </c>
      <c r="D250" s="75" t="s">
        <v>402</v>
      </c>
      <c r="E250" s="40">
        <v>3.5000000000000005E-3</v>
      </c>
      <c r="F250" s="40">
        <v>7.000000000000001E-3</v>
      </c>
      <c r="G250" s="40">
        <v>1.0500000000000001E-2</v>
      </c>
      <c r="H250" s="40">
        <v>1.4E-2</v>
      </c>
      <c r="I250" s="40">
        <v>1.7500000000000002E-2</v>
      </c>
      <c r="J250" s="40">
        <v>2.1000000000000001E-2</v>
      </c>
      <c r="K250" s="40">
        <v>2.4500000000000001E-2</v>
      </c>
      <c r="L250" s="40">
        <v>2.8000000000000001E-2</v>
      </c>
      <c r="M250" s="40">
        <v>3.15E-2</v>
      </c>
      <c r="N250" s="40">
        <v>3.5000000000000003E-2</v>
      </c>
      <c r="O250" s="103" t="s">
        <v>620</v>
      </c>
      <c r="P250" s="63"/>
      <c r="Q250" s="63"/>
      <c r="R250" s="63"/>
    </row>
    <row r="251" spans="1:18" s="12" customFormat="1" ht="13.5" customHeight="1" x14ac:dyDescent="0.2">
      <c r="A251" s="98">
        <f t="shared" si="3"/>
        <v>222</v>
      </c>
      <c r="B251" s="61" t="s">
        <v>621</v>
      </c>
      <c r="C251" s="70" t="s">
        <v>396</v>
      </c>
      <c r="D251" s="75" t="s">
        <v>402</v>
      </c>
      <c r="E251" s="40">
        <v>4.4499999999999998E-2</v>
      </c>
      <c r="F251" s="40">
        <v>8.8999999999999996E-2</v>
      </c>
      <c r="G251" s="40">
        <v>0.13350000000000001</v>
      </c>
      <c r="H251" s="40">
        <v>0.17799999999999999</v>
      </c>
      <c r="I251" s="40">
        <v>0.2225</v>
      </c>
      <c r="J251" s="40">
        <v>0.26700000000000002</v>
      </c>
      <c r="K251" s="40">
        <v>0.3115</v>
      </c>
      <c r="L251" s="40">
        <v>0.35599999999999998</v>
      </c>
      <c r="M251" s="40">
        <v>0.40050000000000002</v>
      </c>
      <c r="N251" s="40">
        <v>0.44500000000000001</v>
      </c>
      <c r="O251" s="103" t="s">
        <v>620</v>
      </c>
      <c r="P251" s="63"/>
      <c r="Q251" s="63"/>
      <c r="R251" s="63"/>
    </row>
    <row r="252" spans="1:18" s="12" customFormat="1" ht="13.5" customHeight="1" x14ac:dyDescent="0.2">
      <c r="A252" s="98">
        <f t="shared" si="3"/>
        <v>223</v>
      </c>
      <c r="B252" s="61" t="s">
        <v>621</v>
      </c>
      <c r="C252" s="70" t="s">
        <v>65</v>
      </c>
      <c r="D252" s="40" t="s">
        <v>403</v>
      </c>
      <c r="E252" s="40">
        <v>0.09</v>
      </c>
      <c r="F252" s="40">
        <v>0.18</v>
      </c>
      <c r="G252" s="40">
        <v>0.27</v>
      </c>
      <c r="H252" s="40">
        <v>0.36</v>
      </c>
      <c r="I252" s="40">
        <v>0.45</v>
      </c>
      <c r="J252" s="40">
        <v>0.54</v>
      </c>
      <c r="K252" s="40">
        <v>0.63</v>
      </c>
      <c r="L252" s="40">
        <v>0.72</v>
      </c>
      <c r="M252" s="40">
        <v>0.81</v>
      </c>
      <c r="N252" s="40">
        <v>0.9</v>
      </c>
      <c r="O252" s="103" t="s">
        <v>620</v>
      </c>
      <c r="P252" s="63"/>
      <c r="Q252" s="63"/>
      <c r="R252" s="63"/>
    </row>
    <row r="253" spans="1:18" s="12" customFormat="1" ht="13.5" customHeight="1" x14ac:dyDescent="0.2">
      <c r="A253" s="98">
        <f t="shared" si="3"/>
        <v>224</v>
      </c>
      <c r="B253" s="61" t="s">
        <v>621</v>
      </c>
      <c r="C253" s="70" t="s">
        <v>66</v>
      </c>
      <c r="D253" s="75" t="s">
        <v>404</v>
      </c>
      <c r="E253" s="40">
        <v>4.7500000000000001E-2</v>
      </c>
      <c r="F253" s="40">
        <v>9.5000000000000001E-2</v>
      </c>
      <c r="G253" s="40">
        <v>0.14249999999999999</v>
      </c>
      <c r="H253" s="40">
        <v>0.19</v>
      </c>
      <c r="I253" s="40">
        <v>0.23749999999999999</v>
      </c>
      <c r="J253" s="40">
        <v>0.28499999999999998</v>
      </c>
      <c r="K253" s="40">
        <v>0.33250000000000002</v>
      </c>
      <c r="L253" s="40">
        <v>0.38</v>
      </c>
      <c r="M253" s="40">
        <v>0.42749999999999999</v>
      </c>
      <c r="N253" s="40">
        <v>0.47499999999999998</v>
      </c>
      <c r="O253" s="103" t="s">
        <v>620</v>
      </c>
      <c r="P253" s="63"/>
      <c r="Q253" s="63"/>
      <c r="R253" s="63"/>
    </row>
    <row r="254" spans="1:18" s="12" customFormat="1" ht="13.5" customHeight="1" x14ac:dyDescent="0.2">
      <c r="A254" s="98">
        <f t="shared" si="3"/>
        <v>225</v>
      </c>
      <c r="B254" s="61" t="s">
        <v>621</v>
      </c>
      <c r="C254" s="70" t="s">
        <v>397</v>
      </c>
      <c r="D254" s="75" t="s">
        <v>404</v>
      </c>
      <c r="E254" s="40">
        <v>1.7999999999999999E-2</v>
      </c>
      <c r="F254" s="40">
        <v>3.5999999999999997E-2</v>
      </c>
      <c r="G254" s="40">
        <v>5.3999999999999999E-2</v>
      </c>
      <c r="H254" s="40">
        <v>7.1999999999999995E-2</v>
      </c>
      <c r="I254" s="40">
        <v>0.09</v>
      </c>
      <c r="J254" s="40">
        <v>0.108</v>
      </c>
      <c r="K254" s="40">
        <v>0.126</v>
      </c>
      <c r="L254" s="40">
        <v>0.14399999999999999</v>
      </c>
      <c r="M254" s="40">
        <v>0.16200000000000001</v>
      </c>
      <c r="N254" s="40">
        <v>0.18</v>
      </c>
      <c r="O254" s="103" t="s">
        <v>620</v>
      </c>
      <c r="P254" s="63"/>
      <c r="Q254" s="63"/>
      <c r="R254" s="63"/>
    </row>
    <row r="255" spans="1:18" s="12" customFormat="1" ht="13.5" customHeight="1" x14ac:dyDescent="0.2">
      <c r="A255" s="98">
        <f t="shared" si="3"/>
        <v>226</v>
      </c>
      <c r="B255" s="61" t="s">
        <v>621</v>
      </c>
      <c r="C255" s="70" t="s">
        <v>67</v>
      </c>
      <c r="D255" s="75" t="s">
        <v>404</v>
      </c>
      <c r="E255" s="40">
        <v>4.8500000000000001E-2</v>
      </c>
      <c r="F255" s="40">
        <v>9.7000000000000003E-2</v>
      </c>
      <c r="G255" s="40">
        <v>0.14549999999999999</v>
      </c>
      <c r="H255" s="40">
        <v>0.19400000000000001</v>
      </c>
      <c r="I255" s="40">
        <v>0.24249999999999999</v>
      </c>
      <c r="J255" s="40">
        <v>0.29099999999999998</v>
      </c>
      <c r="K255" s="40">
        <v>0.33950000000000002</v>
      </c>
      <c r="L255" s="40">
        <v>0.38800000000000001</v>
      </c>
      <c r="M255" s="40">
        <v>0.4365</v>
      </c>
      <c r="N255" s="40">
        <v>0.48499999999999999</v>
      </c>
      <c r="O255" s="103" t="s">
        <v>620</v>
      </c>
      <c r="P255" s="63"/>
      <c r="Q255" s="63"/>
      <c r="R255" s="63"/>
    </row>
    <row r="256" spans="1:18" s="12" customFormat="1" ht="13.5" customHeight="1" x14ac:dyDescent="0.2">
      <c r="A256" s="98">
        <f t="shared" si="3"/>
        <v>227</v>
      </c>
      <c r="B256" s="61" t="s">
        <v>621</v>
      </c>
      <c r="C256" s="70" t="s">
        <v>68</v>
      </c>
      <c r="D256" s="75" t="s">
        <v>404</v>
      </c>
      <c r="E256" s="40">
        <v>3.9E-2</v>
      </c>
      <c r="F256" s="40">
        <v>7.8E-2</v>
      </c>
      <c r="G256" s="40">
        <v>0.11700000000000001</v>
      </c>
      <c r="H256" s="40">
        <v>0.156</v>
      </c>
      <c r="I256" s="40">
        <v>0.19500000000000001</v>
      </c>
      <c r="J256" s="40">
        <v>0.23400000000000001</v>
      </c>
      <c r="K256" s="40">
        <v>0.27300000000000002</v>
      </c>
      <c r="L256" s="40">
        <v>0.312</v>
      </c>
      <c r="M256" s="40">
        <v>0.35099999999999998</v>
      </c>
      <c r="N256" s="40">
        <v>0.39</v>
      </c>
      <c r="O256" s="103" t="s">
        <v>620</v>
      </c>
      <c r="P256" s="63"/>
      <c r="Q256" s="63"/>
      <c r="R256" s="63"/>
    </row>
    <row r="257" spans="1:18" s="12" customFormat="1" ht="13.5" customHeight="1" x14ac:dyDescent="0.2">
      <c r="A257" s="98">
        <f t="shared" si="3"/>
        <v>228</v>
      </c>
      <c r="B257" s="61" t="s">
        <v>621</v>
      </c>
      <c r="C257" s="70" t="s">
        <v>240</v>
      </c>
      <c r="D257" s="75" t="s">
        <v>404</v>
      </c>
      <c r="E257" s="40">
        <v>0.05</v>
      </c>
      <c r="F257" s="40">
        <v>0.1</v>
      </c>
      <c r="G257" s="40">
        <v>0.15</v>
      </c>
      <c r="H257" s="40">
        <v>0.2</v>
      </c>
      <c r="I257" s="40">
        <v>0.25</v>
      </c>
      <c r="J257" s="40">
        <v>0.3</v>
      </c>
      <c r="K257" s="40">
        <v>0.35</v>
      </c>
      <c r="L257" s="40">
        <v>0.4</v>
      </c>
      <c r="M257" s="40">
        <v>0.45</v>
      </c>
      <c r="N257" s="40">
        <v>0.5</v>
      </c>
      <c r="O257" s="103" t="s">
        <v>620</v>
      </c>
      <c r="P257" s="63"/>
      <c r="Q257" s="63"/>
      <c r="R257" s="63"/>
    </row>
    <row r="258" spans="1:18" s="12" customFormat="1" ht="13.5" customHeight="1" x14ac:dyDescent="0.2">
      <c r="A258" s="98">
        <f t="shared" si="3"/>
        <v>229</v>
      </c>
      <c r="B258" s="61" t="s">
        <v>621</v>
      </c>
      <c r="C258" s="70" t="s">
        <v>69</v>
      </c>
      <c r="D258" s="75" t="s">
        <v>404</v>
      </c>
      <c r="E258" s="40">
        <v>0.185</v>
      </c>
      <c r="F258" s="40">
        <v>0.37</v>
      </c>
      <c r="G258" s="40">
        <v>0.55500000000000005</v>
      </c>
      <c r="H258" s="40">
        <v>0.74</v>
      </c>
      <c r="I258" s="40">
        <v>0.92500000000000004</v>
      </c>
      <c r="J258" s="40">
        <v>1.1100000000000001</v>
      </c>
      <c r="K258" s="40">
        <v>1.2949999999999999</v>
      </c>
      <c r="L258" s="40">
        <v>1.48</v>
      </c>
      <c r="M258" s="40">
        <v>1.665</v>
      </c>
      <c r="N258" s="40">
        <v>1.85</v>
      </c>
      <c r="O258" s="103" t="s">
        <v>620</v>
      </c>
      <c r="P258" s="63"/>
      <c r="Q258" s="63"/>
      <c r="R258" s="63"/>
    </row>
    <row r="259" spans="1:18" s="12" customFormat="1" ht="13.5" customHeight="1" x14ac:dyDescent="0.2">
      <c r="A259" s="98">
        <f t="shared" si="3"/>
        <v>230</v>
      </c>
      <c r="B259" s="61" t="s">
        <v>621</v>
      </c>
      <c r="C259" s="70" t="s">
        <v>70</v>
      </c>
      <c r="D259" s="75" t="s">
        <v>404</v>
      </c>
      <c r="E259" s="40">
        <v>0.21099999999999999</v>
      </c>
      <c r="F259" s="40">
        <v>0.42199999999999999</v>
      </c>
      <c r="G259" s="40">
        <v>0.63300000000000001</v>
      </c>
      <c r="H259" s="40">
        <v>0.84399999999999997</v>
      </c>
      <c r="I259" s="40">
        <v>1.0549999999999999</v>
      </c>
      <c r="J259" s="40">
        <v>1.266</v>
      </c>
      <c r="K259" s="40">
        <v>1.4770000000000001</v>
      </c>
      <c r="L259" s="40">
        <v>1.6879999999999999</v>
      </c>
      <c r="M259" s="40">
        <v>1.899</v>
      </c>
      <c r="N259" s="40">
        <v>2.11</v>
      </c>
      <c r="O259" s="103" t="s">
        <v>620</v>
      </c>
      <c r="P259" s="63"/>
      <c r="Q259" s="63"/>
      <c r="R259" s="63"/>
    </row>
    <row r="260" spans="1:18" s="12" customFormat="1" ht="13.5" customHeight="1" x14ac:dyDescent="0.2">
      <c r="A260" s="98">
        <f t="shared" si="3"/>
        <v>231</v>
      </c>
      <c r="B260" s="61" t="s">
        <v>621</v>
      </c>
      <c r="C260" s="70" t="s">
        <v>132</v>
      </c>
      <c r="D260" s="75" t="s">
        <v>404</v>
      </c>
      <c r="E260" s="40">
        <v>2.1999999999999999E-2</v>
      </c>
      <c r="F260" s="40">
        <v>4.3999999999999997E-2</v>
      </c>
      <c r="G260" s="40">
        <v>6.6000000000000003E-2</v>
      </c>
      <c r="H260" s="40">
        <v>8.7999999999999995E-2</v>
      </c>
      <c r="I260" s="40">
        <v>0.11</v>
      </c>
      <c r="J260" s="40">
        <v>0.13200000000000001</v>
      </c>
      <c r="K260" s="40">
        <v>0.154</v>
      </c>
      <c r="L260" s="40">
        <v>0.17599999999999999</v>
      </c>
      <c r="M260" s="40">
        <v>0.19800000000000001</v>
      </c>
      <c r="N260" s="40">
        <v>0.22</v>
      </c>
      <c r="O260" s="103" t="s">
        <v>620</v>
      </c>
      <c r="P260" s="63"/>
      <c r="Q260" s="63"/>
      <c r="R260" s="63"/>
    </row>
    <row r="261" spans="1:18" s="12" customFormat="1" ht="13.5" customHeight="1" x14ac:dyDescent="0.2">
      <c r="A261" s="98">
        <f t="shared" si="3"/>
        <v>232</v>
      </c>
      <c r="B261" s="61" t="s">
        <v>621</v>
      </c>
      <c r="C261" s="70" t="s">
        <v>71</v>
      </c>
      <c r="D261" s="75" t="s">
        <v>404</v>
      </c>
      <c r="E261" s="40">
        <v>1.3500000000000002E-2</v>
      </c>
      <c r="F261" s="40">
        <v>2.7000000000000003E-2</v>
      </c>
      <c r="G261" s="40">
        <v>4.0500000000000001E-2</v>
      </c>
      <c r="H261" s="40">
        <v>5.3999999999999999E-2</v>
      </c>
      <c r="I261" s="40">
        <v>6.7500000000000004E-2</v>
      </c>
      <c r="J261" s="40">
        <v>8.1000000000000003E-2</v>
      </c>
      <c r="K261" s="40">
        <v>9.4500000000000001E-2</v>
      </c>
      <c r="L261" s="40">
        <v>0.108</v>
      </c>
      <c r="M261" s="40">
        <v>0.1215</v>
      </c>
      <c r="N261" s="40">
        <v>0.13500000000000001</v>
      </c>
      <c r="O261" s="103" t="s">
        <v>620</v>
      </c>
      <c r="P261" s="63"/>
      <c r="Q261" s="63"/>
      <c r="R261" s="63"/>
    </row>
    <row r="262" spans="1:18" s="12" customFormat="1" ht="13.5" customHeight="1" x14ac:dyDescent="0.2">
      <c r="A262" s="98">
        <f t="shared" si="3"/>
        <v>233</v>
      </c>
      <c r="B262" s="61" t="s">
        <v>621</v>
      </c>
      <c r="C262" s="70" t="s">
        <v>241</v>
      </c>
      <c r="D262" s="40" t="s">
        <v>434</v>
      </c>
      <c r="E262" s="40">
        <v>0.06</v>
      </c>
      <c r="F262" s="40">
        <v>0.12</v>
      </c>
      <c r="G262" s="40">
        <v>0.18</v>
      </c>
      <c r="H262" s="40">
        <v>0.24</v>
      </c>
      <c r="I262" s="40">
        <v>0.3</v>
      </c>
      <c r="J262" s="40">
        <v>0.36</v>
      </c>
      <c r="K262" s="40">
        <v>0.42</v>
      </c>
      <c r="L262" s="40">
        <v>0.48</v>
      </c>
      <c r="M262" s="40">
        <v>0.54</v>
      </c>
      <c r="N262" s="40">
        <v>0.6</v>
      </c>
      <c r="O262" s="103" t="s">
        <v>620</v>
      </c>
      <c r="P262" s="63"/>
      <c r="Q262" s="63"/>
      <c r="R262" s="63"/>
    </row>
    <row r="263" spans="1:18" s="12" customFormat="1" ht="13.5" customHeight="1" x14ac:dyDescent="0.2">
      <c r="A263" s="98">
        <f t="shared" si="3"/>
        <v>234</v>
      </c>
      <c r="B263" s="61" t="s">
        <v>621</v>
      </c>
      <c r="C263" s="70" t="s">
        <v>435</v>
      </c>
      <c r="D263" s="40" t="s">
        <v>436</v>
      </c>
      <c r="E263" s="40">
        <v>0.06</v>
      </c>
      <c r="F263" s="40">
        <v>0.12</v>
      </c>
      <c r="G263" s="40">
        <v>0.18</v>
      </c>
      <c r="H263" s="40">
        <v>0.24</v>
      </c>
      <c r="I263" s="40">
        <v>0.3</v>
      </c>
      <c r="J263" s="40">
        <v>0.36</v>
      </c>
      <c r="K263" s="40">
        <v>0.42</v>
      </c>
      <c r="L263" s="40">
        <v>0.48</v>
      </c>
      <c r="M263" s="40">
        <v>0.54</v>
      </c>
      <c r="N263" s="40">
        <v>0.6</v>
      </c>
      <c r="O263" s="103" t="s">
        <v>620</v>
      </c>
      <c r="P263" s="63"/>
      <c r="Q263" s="63"/>
      <c r="R263" s="63"/>
    </row>
    <row r="264" spans="1:18" s="12" customFormat="1" ht="13.5" customHeight="1" x14ac:dyDescent="0.2">
      <c r="A264" s="98">
        <f t="shared" si="3"/>
        <v>235</v>
      </c>
      <c r="B264" s="61" t="s">
        <v>621</v>
      </c>
      <c r="C264" s="70" t="s">
        <v>61</v>
      </c>
      <c r="D264" s="40" t="s">
        <v>437</v>
      </c>
      <c r="E264" s="40">
        <v>0.09</v>
      </c>
      <c r="F264" s="40">
        <v>0.18</v>
      </c>
      <c r="G264" s="40">
        <v>0.27</v>
      </c>
      <c r="H264" s="40">
        <v>0.36</v>
      </c>
      <c r="I264" s="40">
        <v>0.45</v>
      </c>
      <c r="J264" s="40">
        <v>0.54</v>
      </c>
      <c r="K264" s="40">
        <v>0.63</v>
      </c>
      <c r="L264" s="40">
        <v>0.72</v>
      </c>
      <c r="M264" s="40">
        <v>0.81</v>
      </c>
      <c r="N264" s="40">
        <v>0.9</v>
      </c>
      <c r="O264" s="103" t="s">
        <v>620</v>
      </c>
      <c r="P264" s="63"/>
      <c r="Q264" s="63"/>
      <c r="R264" s="63"/>
    </row>
    <row r="265" spans="1:18" s="12" customFormat="1" ht="13.5" customHeight="1" x14ac:dyDescent="0.2">
      <c r="A265" s="98">
        <f t="shared" si="3"/>
        <v>236</v>
      </c>
      <c r="B265" s="61" t="s">
        <v>621</v>
      </c>
      <c r="C265" s="70" t="s">
        <v>581</v>
      </c>
      <c r="D265" s="40" t="s">
        <v>438</v>
      </c>
      <c r="E265" s="40">
        <v>0.08</v>
      </c>
      <c r="F265" s="40">
        <v>0.16</v>
      </c>
      <c r="G265" s="40">
        <v>0.24</v>
      </c>
      <c r="H265" s="40">
        <v>0.32</v>
      </c>
      <c r="I265" s="40">
        <v>0.4</v>
      </c>
      <c r="J265" s="40">
        <v>0.48</v>
      </c>
      <c r="K265" s="40">
        <v>0.56000000000000005</v>
      </c>
      <c r="L265" s="40">
        <v>0.64</v>
      </c>
      <c r="M265" s="40">
        <v>0.72</v>
      </c>
      <c r="N265" s="40">
        <v>0.8</v>
      </c>
      <c r="O265" s="103" t="s">
        <v>620</v>
      </c>
      <c r="P265" s="63"/>
      <c r="Q265" s="63"/>
      <c r="R265" s="63"/>
    </row>
    <row r="266" spans="1:18" s="12" customFormat="1" ht="13.5" customHeight="1" x14ac:dyDescent="0.2">
      <c r="A266" s="98">
        <f t="shared" si="3"/>
        <v>237</v>
      </c>
      <c r="B266" s="61" t="s">
        <v>621</v>
      </c>
      <c r="C266" s="70" t="s">
        <v>623</v>
      </c>
      <c r="D266" s="40" t="s">
        <v>439</v>
      </c>
      <c r="E266" s="40">
        <v>0.08</v>
      </c>
      <c r="F266" s="40">
        <v>0.16</v>
      </c>
      <c r="G266" s="40">
        <v>0.24</v>
      </c>
      <c r="H266" s="40">
        <v>0.32</v>
      </c>
      <c r="I266" s="40">
        <v>0.4</v>
      </c>
      <c r="J266" s="40">
        <v>0.48</v>
      </c>
      <c r="K266" s="40">
        <v>0.56000000000000005</v>
      </c>
      <c r="L266" s="40">
        <v>0.64</v>
      </c>
      <c r="M266" s="40">
        <v>0.72</v>
      </c>
      <c r="N266" s="40">
        <v>0.8</v>
      </c>
      <c r="O266" s="103" t="s">
        <v>620</v>
      </c>
      <c r="P266" s="63"/>
      <c r="Q266" s="63"/>
      <c r="R266" s="63"/>
    </row>
    <row r="267" spans="1:18" s="12" customFormat="1" ht="13.5" customHeight="1" x14ac:dyDescent="0.2">
      <c r="A267" s="98">
        <f t="shared" si="3"/>
        <v>238</v>
      </c>
      <c r="B267" s="61" t="s">
        <v>621</v>
      </c>
      <c r="C267" s="70" t="s">
        <v>440</v>
      </c>
      <c r="D267" s="40" t="s">
        <v>441</v>
      </c>
      <c r="E267" s="40">
        <v>6.9999999999999993E-2</v>
      </c>
      <c r="F267" s="40">
        <v>0.13999999999999999</v>
      </c>
      <c r="G267" s="40">
        <v>0.21</v>
      </c>
      <c r="H267" s="40">
        <v>0.28000000000000003</v>
      </c>
      <c r="I267" s="40">
        <v>0.35</v>
      </c>
      <c r="J267" s="40">
        <v>0.42</v>
      </c>
      <c r="K267" s="40">
        <v>0.49</v>
      </c>
      <c r="L267" s="40">
        <v>0.56000000000000005</v>
      </c>
      <c r="M267" s="40">
        <v>0.63</v>
      </c>
      <c r="N267" s="40">
        <v>0.7</v>
      </c>
      <c r="O267" s="103" t="s">
        <v>620</v>
      </c>
      <c r="P267" s="63"/>
      <c r="Q267" s="63"/>
      <c r="R267" s="63"/>
    </row>
    <row r="268" spans="1:18" s="12" customFormat="1" ht="13.5" customHeight="1" x14ac:dyDescent="0.2">
      <c r="A268" s="98">
        <f t="shared" si="3"/>
        <v>239</v>
      </c>
      <c r="B268" s="61" t="s">
        <v>621</v>
      </c>
      <c r="C268" s="70" t="s">
        <v>242</v>
      </c>
      <c r="D268" s="40" t="s">
        <v>442</v>
      </c>
      <c r="E268" s="40">
        <v>0.02</v>
      </c>
      <c r="F268" s="40">
        <v>0.04</v>
      </c>
      <c r="G268" s="40">
        <v>0.06</v>
      </c>
      <c r="H268" s="40">
        <v>0.08</v>
      </c>
      <c r="I268" s="40">
        <v>0.1</v>
      </c>
      <c r="J268" s="40">
        <v>0.12</v>
      </c>
      <c r="K268" s="40">
        <v>0.14000000000000001</v>
      </c>
      <c r="L268" s="40">
        <v>0.16</v>
      </c>
      <c r="M268" s="40">
        <v>0.18</v>
      </c>
      <c r="N268" s="40">
        <v>0.2</v>
      </c>
      <c r="O268" s="103" t="s">
        <v>620</v>
      </c>
      <c r="P268" s="63"/>
      <c r="Q268" s="63"/>
      <c r="R268" s="63"/>
    </row>
    <row r="269" spans="1:18" s="12" customFormat="1" ht="13.5" customHeight="1" x14ac:dyDescent="0.2">
      <c r="A269" s="98">
        <f t="shared" si="3"/>
        <v>240</v>
      </c>
      <c r="B269" s="61" t="s">
        <v>621</v>
      </c>
      <c r="C269" s="70" t="s">
        <v>159</v>
      </c>
      <c r="D269" s="40" t="s">
        <v>443</v>
      </c>
      <c r="E269" s="40">
        <v>0.08</v>
      </c>
      <c r="F269" s="40">
        <v>0.16</v>
      </c>
      <c r="G269" s="40">
        <v>0.24</v>
      </c>
      <c r="H269" s="40">
        <v>0.32</v>
      </c>
      <c r="I269" s="40">
        <v>0.4</v>
      </c>
      <c r="J269" s="40">
        <v>0.48</v>
      </c>
      <c r="K269" s="40">
        <v>0.56000000000000005</v>
      </c>
      <c r="L269" s="40">
        <v>0.64</v>
      </c>
      <c r="M269" s="40">
        <v>0.72</v>
      </c>
      <c r="N269" s="40">
        <v>0.8</v>
      </c>
      <c r="O269" s="103" t="s">
        <v>620</v>
      </c>
      <c r="P269" s="63"/>
      <c r="Q269" s="63"/>
      <c r="R269" s="63"/>
    </row>
    <row r="270" spans="1:18" s="12" customFormat="1" ht="13.5" customHeight="1" x14ac:dyDescent="0.2">
      <c r="A270" s="98">
        <f t="shared" si="3"/>
        <v>241</v>
      </c>
      <c r="B270" s="61" t="s">
        <v>621</v>
      </c>
      <c r="C270" s="70" t="s">
        <v>444</v>
      </c>
      <c r="D270" s="40" t="s">
        <v>445</v>
      </c>
      <c r="E270" s="40">
        <v>0.08</v>
      </c>
      <c r="F270" s="40">
        <v>0.16</v>
      </c>
      <c r="G270" s="40">
        <v>0.24</v>
      </c>
      <c r="H270" s="40">
        <v>0.32</v>
      </c>
      <c r="I270" s="40">
        <v>0.4</v>
      </c>
      <c r="J270" s="40">
        <v>0.48</v>
      </c>
      <c r="K270" s="40">
        <v>0.56000000000000005</v>
      </c>
      <c r="L270" s="40">
        <v>0.64</v>
      </c>
      <c r="M270" s="40">
        <v>0.72</v>
      </c>
      <c r="N270" s="40">
        <v>0.8</v>
      </c>
      <c r="O270" s="103" t="s">
        <v>620</v>
      </c>
      <c r="P270" s="63"/>
      <c r="Q270" s="63"/>
      <c r="R270" s="63"/>
    </row>
    <row r="271" spans="1:18" s="12" customFormat="1" ht="13.5" customHeight="1" x14ac:dyDescent="0.2">
      <c r="A271" s="98">
        <f t="shared" si="3"/>
        <v>242</v>
      </c>
      <c r="B271" s="61" t="s">
        <v>621</v>
      </c>
      <c r="C271" s="70" t="s">
        <v>320</v>
      </c>
      <c r="D271" s="40" t="s">
        <v>446</v>
      </c>
      <c r="E271" s="40">
        <v>0.08</v>
      </c>
      <c r="F271" s="40">
        <v>0.16</v>
      </c>
      <c r="G271" s="40">
        <v>0.24</v>
      </c>
      <c r="H271" s="40">
        <v>0.32</v>
      </c>
      <c r="I271" s="40">
        <v>0.4</v>
      </c>
      <c r="J271" s="40">
        <v>0.48</v>
      </c>
      <c r="K271" s="40">
        <v>0.56000000000000005</v>
      </c>
      <c r="L271" s="40">
        <v>0.64</v>
      </c>
      <c r="M271" s="40">
        <v>0.72</v>
      </c>
      <c r="N271" s="40">
        <v>0.8</v>
      </c>
      <c r="O271" s="103" t="s">
        <v>620</v>
      </c>
      <c r="P271" s="63"/>
      <c r="Q271" s="63"/>
      <c r="R271" s="63"/>
    </row>
    <row r="272" spans="1:18" s="12" customFormat="1" ht="13.5" customHeight="1" x14ac:dyDescent="0.2">
      <c r="A272" s="98">
        <f t="shared" si="3"/>
        <v>243</v>
      </c>
      <c r="B272" s="61" t="s">
        <v>621</v>
      </c>
      <c r="C272" s="70" t="s">
        <v>447</v>
      </c>
      <c r="D272" s="40" t="s">
        <v>448</v>
      </c>
      <c r="E272" s="40">
        <v>0.1</v>
      </c>
      <c r="F272" s="40">
        <v>0.2</v>
      </c>
      <c r="G272" s="40">
        <v>0.3</v>
      </c>
      <c r="H272" s="40">
        <v>0.4</v>
      </c>
      <c r="I272" s="40">
        <v>0.5</v>
      </c>
      <c r="J272" s="40">
        <v>0.6</v>
      </c>
      <c r="K272" s="40">
        <v>0.7</v>
      </c>
      <c r="L272" s="40">
        <v>0.8</v>
      </c>
      <c r="M272" s="40">
        <v>0.9</v>
      </c>
      <c r="N272" s="40">
        <v>1</v>
      </c>
      <c r="O272" s="103" t="s">
        <v>620</v>
      </c>
      <c r="P272" s="63"/>
      <c r="Q272" s="63"/>
      <c r="R272" s="63"/>
    </row>
    <row r="273" spans="1:18" s="12" customFormat="1" ht="13.5" customHeight="1" x14ac:dyDescent="0.2">
      <c r="A273" s="98">
        <f t="shared" si="3"/>
        <v>244</v>
      </c>
      <c r="B273" s="61" t="s">
        <v>621</v>
      </c>
      <c r="C273" s="70" t="s">
        <v>625</v>
      </c>
      <c r="D273" s="40" t="s">
        <v>449</v>
      </c>
      <c r="E273" s="40">
        <v>0.1</v>
      </c>
      <c r="F273" s="40">
        <v>0.2</v>
      </c>
      <c r="G273" s="40">
        <v>0.3</v>
      </c>
      <c r="H273" s="40">
        <v>0.4</v>
      </c>
      <c r="I273" s="40">
        <v>0.5</v>
      </c>
      <c r="J273" s="40">
        <v>0.6</v>
      </c>
      <c r="K273" s="40">
        <v>0.7</v>
      </c>
      <c r="L273" s="40">
        <v>0.8</v>
      </c>
      <c r="M273" s="40">
        <v>0.9</v>
      </c>
      <c r="N273" s="40">
        <v>1</v>
      </c>
      <c r="O273" s="103" t="s">
        <v>620</v>
      </c>
      <c r="P273" s="63"/>
      <c r="Q273" s="63"/>
      <c r="R273" s="63"/>
    </row>
    <row r="274" spans="1:18" s="12" customFormat="1" ht="13.5" customHeight="1" x14ac:dyDescent="0.2">
      <c r="A274" s="98">
        <f t="shared" si="3"/>
        <v>245</v>
      </c>
      <c r="B274" s="61" t="s">
        <v>621</v>
      </c>
      <c r="C274" s="70" t="s">
        <v>624</v>
      </c>
      <c r="D274" s="40" t="s">
        <v>449</v>
      </c>
      <c r="E274" s="40">
        <v>0.1</v>
      </c>
      <c r="F274" s="40">
        <v>0.2</v>
      </c>
      <c r="G274" s="40">
        <v>0.3</v>
      </c>
      <c r="H274" s="40">
        <v>0.4</v>
      </c>
      <c r="I274" s="40">
        <v>0.5</v>
      </c>
      <c r="J274" s="40">
        <v>0.6</v>
      </c>
      <c r="K274" s="40">
        <v>0.7</v>
      </c>
      <c r="L274" s="40">
        <v>0.8</v>
      </c>
      <c r="M274" s="40">
        <v>0.9</v>
      </c>
      <c r="N274" s="40">
        <v>1</v>
      </c>
      <c r="O274" s="103" t="s">
        <v>620</v>
      </c>
      <c r="P274" s="63"/>
      <c r="Q274" s="63"/>
      <c r="R274" s="63"/>
    </row>
    <row r="275" spans="1:18" s="12" customFormat="1" ht="13.5" customHeight="1" x14ac:dyDescent="0.2">
      <c r="A275" s="98">
        <f t="shared" si="3"/>
        <v>246</v>
      </c>
      <c r="B275" s="61" t="s">
        <v>621</v>
      </c>
      <c r="C275" s="70" t="s">
        <v>622</v>
      </c>
      <c r="D275" s="40" t="s">
        <v>450</v>
      </c>
      <c r="E275" s="40">
        <v>0.1</v>
      </c>
      <c r="F275" s="40">
        <v>0.2</v>
      </c>
      <c r="G275" s="40">
        <v>0.3</v>
      </c>
      <c r="H275" s="40">
        <v>0.4</v>
      </c>
      <c r="I275" s="40">
        <v>0.5</v>
      </c>
      <c r="J275" s="40">
        <v>0.6</v>
      </c>
      <c r="K275" s="40">
        <v>0.7</v>
      </c>
      <c r="L275" s="40">
        <v>0.8</v>
      </c>
      <c r="M275" s="40">
        <v>0.9</v>
      </c>
      <c r="N275" s="40">
        <v>1</v>
      </c>
      <c r="O275" s="103" t="s">
        <v>620</v>
      </c>
      <c r="P275" s="63"/>
      <c r="Q275" s="63"/>
      <c r="R275" s="63"/>
    </row>
    <row r="276" spans="1:18" s="12" customFormat="1" ht="13.5" customHeight="1" x14ac:dyDescent="0.2">
      <c r="A276" s="98">
        <f t="shared" si="3"/>
        <v>247</v>
      </c>
      <c r="B276" s="61" t="s">
        <v>621</v>
      </c>
      <c r="C276" s="70" t="s">
        <v>626</v>
      </c>
      <c r="D276" s="40" t="s">
        <v>451</v>
      </c>
      <c r="E276" s="40">
        <v>0.1</v>
      </c>
      <c r="F276" s="40">
        <v>0.2</v>
      </c>
      <c r="G276" s="40">
        <v>0.3</v>
      </c>
      <c r="H276" s="40">
        <v>0.4</v>
      </c>
      <c r="I276" s="40">
        <v>0.5</v>
      </c>
      <c r="J276" s="40">
        <v>0.6</v>
      </c>
      <c r="K276" s="40">
        <v>0.7</v>
      </c>
      <c r="L276" s="40">
        <v>0.8</v>
      </c>
      <c r="M276" s="40">
        <v>0.9</v>
      </c>
      <c r="N276" s="40">
        <v>1</v>
      </c>
      <c r="O276" s="103" t="s">
        <v>620</v>
      </c>
      <c r="P276" s="63"/>
      <c r="Q276" s="63"/>
      <c r="R276" s="63"/>
    </row>
    <row r="277" spans="1:18" s="12" customFormat="1" ht="13.5" customHeight="1" x14ac:dyDescent="0.2">
      <c r="A277" s="98">
        <f t="shared" si="3"/>
        <v>248</v>
      </c>
      <c r="B277" s="61" t="s">
        <v>621</v>
      </c>
      <c r="C277" s="70" t="s">
        <v>452</v>
      </c>
      <c r="D277" s="40" t="s">
        <v>453</v>
      </c>
      <c r="E277" s="40">
        <v>0.06</v>
      </c>
      <c r="F277" s="40">
        <v>0.12</v>
      </c>
      <c r="G277" s="40">
        <v>0.18</v>
      </c>
      <c r="H277" s="40">
        <v>0.24</v>
      </c>
      <c r="I277" s="40">
        <v>0.3</v>
      </c>
      <c r="J277" s="40">
        <v>0.36</v>
      </c>
      <c r="K277" s="40">
        <v>0.42</v>
      </c>
      <c r="L277" s="40">
        <v>0.48</v>
      </c>
      <c r="M277" s="40">
        <v>0.54</v>
      </c>
      <c r="N277" s="40">
        <v>0.6</v>
      </c>
      <c r="O277" s="103" t="s">
        <v>620</v>
      </c>
      <c r="P277" s="63"/>
      <c r="Q277" s="63"/>
      <c r="R277" s="63"/>
    </row>
    <row r="278" spans="1:18" s="12" customFormat="1" ht="13.5" customHeight="1" x14ac:dyDescent="0.2">
      <c r="A278" s="98">
        <f t="shared" si="3"/>
        <v>249</v>
      </c>
      <c r="B278" s="61" t="s">
        <v>621</v>
      </c>
      <c r="C278" s="70" t="s">
        <v>454</v>
      </c>
      <c r="D278" s="40" t="s">
        <v>455</v>
      </c>
      <c r="E278" s="40">
        <v>0.06</v>
      </c>
      <c r="F278" s="40">
        <v>0.12</v>
      </c>
      <c r="G278" s="40">
        <v>0.18</v>
      </c>
      <c r="H278" s="40">
        <v>0.24</v>
      </c>
      <c r="I278" s="40">
        <v>0.3</v>
      </c>
      <c r="J278" s="40">
        <v>0.36</v>
      </c>
      <c r="K278" s="40">
        <v>0.42</v>
      </c>
      <c r="L278" s="40">
        <v>0.48</v>
      </c>
      <c r="M278" s="40">
        <v>0.54</v>
      </c>
      <c r="N278" s="40">
        <v>0.6</v>
      </c>
      <c r="O278" s="103" t="s">
        <v>620</v>
      </c>
      <c r="P278" s="63"/>
      <c r="Q278" s="63"/>
      <c r="R278" s="63"/>
    </row>
    <row r="279" spans="1:18" s="12" customFormat="1" ht="13.5" customHeight="1" x14ac:dyDescent="0.2">
      <c r="A279" s="98">
        <f t="shared" si="3"/>
        <v>250</v>
      </c>
      <c r="B279" s="61" t="s">
        <v>621</v>
      </c>
      <c r="C279" s="70" t="s">
        <v>131</v>
      </c>
      <c r="D279" s="40" t="s">
        <v>456</v>
      </c>
      <c r="E279" s="40">
        <v>0.06</v>
      </c>
      <c r="F279" s="40">
        <v>0.12</v>
      </c>
      <c r="G279" s="40">
        <v>0.18</v>
      </c>
      <c r="H279" s="40">
        <v>0.24</v>
      </c>
      <c r="I279" s="40">
        <v>0.3</v>
      </c>
      <c r="J279" s="40">
        <v>0.36</v>
      </c>
      <c r="K279" s="40">
        <v>0.42</v>
      </c>
      <c r="L279" s="40">
        <v>0.48</v>
      </c>
      <c r="M279" s="40">
        <v>0.54</v>
      </c>
      <c r="N279" s="40">
        <v>0.6</v>
      </c>
      <c r="O279" s="103" t="s">
        <v>620</v>
      </c>
      <c r="P279" s="63"/>
      <c r="Q279" s="63"/>
      <c r="R279" s="63"/>
    </row>
    <row r="280" spans="1:18" s="12" customFormat="1" ht="13.5" customHeight="1" x14ac:dyDescent="0.2">
      <c r="A280" s="98">
        <f t="shared" si="3"/>
        <v>251</v>
      </c>
      <c r="B280" s="61" t="s">
        <v>621</v>
      </c>
      <c r="C280" s="70" t="s">
        <v>627</v>
      </c>
      <c r="D280" s="40" t="s">
        <v>457</v>
      </c>
      <c r="E280" s="40">
        <v>0.06</v>
      </c>
      <c r="F280" s="40">
        <v>0.12</v>
      </c>
      <c r="G280" s="40">
        <v>0.18</v>
      </c>
      <c r="H280" s="40">
        <v>0.24</v>
      </c>
      <c r="I280" s="40">
        <v>0.3</v>
      </c>
      <c r="J280" s="40">
        <v>0.36</v>
      </c>
      <c r="K280" s="40">
        <v>0.42</v>
      </c>
      <c r="L280" s="40">
        <v>0.48</v>
      </c>
      <c r="M280" s="40">
        <v>0.54</v>
      </c>
      <c r="N280" s="40">
        <v>0.6</v>
      </c>
      <c r="O280" s="103" t="s">
        <v>620</v>
      </c>
      <c r="P280" s="63"/>
      <c r="Q280" s="63"/>
      <c r="R280" s="63"/>
    </row>
    <row r="281" spans="1:18" s="12" customFormat="1" ht="13.5" customHeight="1" x14ac:dyDescent="0.2">
      <c r="A281" s="98">
        <f t="shared" si="3"/>
        <v>252</v>
      </c>
      <c r="B281" s="61" t="s">
        <v>621</v>
      </c>
      <c r="C281" s="70" t="s">
        <v>580</v>
      </c>
      <c r="D281" s="40" t="s">
        <v>458</v>
      </c>
      <c r="E281" s="40">
        <v>0.06</v>
      </c>
      <c r="F281" s="40">
        <v>0.12</v>
      </c>
      <c r="G281" s="40">
        <v>0.18</v>
      </c>
      <c r="H281" s="40">
        <v>0.24</v>
      </c>
      <c r="I281" s="40">
        <v>0.3</v>
      </c>
      <c r="J281" s="40">
        <v>0.36</v>
      </c>
      <c r="K281" s="40">
        <v>0.42</v>
      </c>
      <c r="L281" s="40">
        <v>0.48</v>
      </c>
      <c r="M281" s="40">
        <v>0.54</v>
      </c>
      <c r="N281" s="40">
        <v>0.6</v>
      </c>
      <c r="O281" s="103" t="s">
        <v>620</v>
      </c>
      <c r="P281" s="63"/>
      <c r="Q281" s="63"/>
      <c r="R281" s="63"/>
    </row>
    <row r="282" spans="1:18" s="12" customFormat="1" ht="13.5" customHeight="1" x14ac:dyDescent="0.2">
      <c r="A282" s="98">
        <f t="shared" si="3"/>
        <v>253</v>
      </c>
      <c r="B282" s="66" t="s">
        <v>563</v>
      </c>
      <c r="C282" s="70" t="s">
        <v>268</v>
      </c>
      <c r="D282" s="40"/>
      <c r="E282" s="40">
        <v>0.22000000000000003</v>
      </c>
      <c r="F282" s="40">
        <v>0.44000000000000006</v>
      </c>
      <c r="G282" s="40">
        <v>0.66</v>
      </c>
      <c r="H282" s="40">
        <v>0.88</v>
      </c>
      <c r="I282" s="40">
        <v>1.1000000000000001</v>
      </c>
      <c r="J282" s="40">
        <v>1.32</v>
      </c>
      <c r="K282" s="40">
        <v>1.54</v>
      </c>
      <c r="L282" s="40">
        <v>1.76</v>
      </c>
      <c r="M282" s="40">
        <v>1.98</v>
      </c>
      <c r="N282" s="40">
        <v>2.2000000000000002</v>
      </c>
      <c r="O282" s="40" t="s">
        <v>92</v>
      </c>
      <c r="P282" s="63"/>
      <c r="Q282" s="63"/>
      <c r="R282" s="63"/>
    </row>
    <row r="283" spans="1:18" s="12" customFormat="1" x14ac:dyDescent="0.2">
      <c r="A283" s="98">
        <f t="shared" si="3"/>
        <v>254</v>
      </c>
      <c r="B283" s="66" t="s">
        <v>563</v>
      </c>
      <c r="C283" s="70" t="s">
        <v>94</v>
      </c>
      <c r="D283" s="40"/>
      <c r="E283" s="40">
        <v>1.1019999999999999</v>
      </c>
      <c r="F283" s="40">
        <v>2.2039999999999997</v>
      </c>
      <c r="G283" s="40">
        <v>3.306</v>
      </c>
      <c r="H283" s="40">
        <v>4.4080000000000004</v>
      </c>
      <c r="I283" s="40">
        <v>5.51</v>
      </c>
      <c r="J283" s="40">
        <v>6.6120000000000001</v>
      </c>
      <c r="K283" s="40">
        <v>7.7140000000000004</v>
      </c>
      <c r="L283" s="40">
        <v>8.8160000000000007</v>
      </c>
      <c r="M283" s="40">
        <v>9.9179999999999993</v>
      </c>
      <c r="N283" s="40">
        <v>11.02</v>
      </c>
      <c r="O283" s="40" t="s">
        <v>92</v>
      </c>
      <c r="P283" s="63"/>
      <c r="Q283" s="63"/>
      <c r="R283" s="63"/>
    </row>
    <row r="284" spans="1:18" s="12" customFormat="1" x14ac:dyDescent="0.2">
      <c r="A284" s="98">
        <f t="shared" si="3"/>
        <v>255</v>
      </c>
      <c r="B284" s="66" t="s">
        <v>563</v>
      </c>
      <c r="C284" s="70" t="s">
        <v>49</v>
      </c>
      <c r="D284" s="40"/>
      <c r="E284" s="40">
        <v>0.78</v>
      </c>
      <c r="F284" s="40">
        <v>1.56</v>
      </c>
      <c r="G284" s="40">
        <v>2.34</v>
      </c>
      <c r="H284" s="40">
        <v>3.12</v>
      </c>
      <c r="I284" s="40">
        <v>3.9</v>
      </c>
      <c r="J284" s="40">
        <v>4.68</v>
      </c>
      <c r="K284" s="40">
        <v>5.46</v>
      </c>
      <c r="L284" s="40">
        <v>6.24</v>
      </c>
      <c r="M284" s="40">
        <v>7.02</v>
      </c>
      <c r="N284" s="40">
        <v>7.8</v>
      </c>
      <c r="O284" s="40" t="s">
        <v>92</v>
      </c>
      <c r="P284" s="63"/>
      <c r="Q284" s="63"/>
      <c r="R284" s="63"/>
    </row>
    <row r="285" spans="1:18" s="12" customFormat="1" x14ac:dyDescent="0.2">
      <c r="A285" s="98">
        <f t="shared" si="3"/>
        <v>256</v>
      </c>
      <c r="B285" s="66" t="s">
        <v>563</v>
      </c>
      <c r="C285" s="70" t="s">
        <v>369</v>
      </c>
      <c r="D285" s="40"/>
      <c r="E285" s="40">
        <v>0.84000000000000008</v>
      </c>
      <c r="F285" s="40">
        <v>1.6800000000000002</v>
      </c>
      <c r="G285" s="40">
        <v>2.52</v>
      </c>
      <c r="H285" s="40">
        <v>3.36</v>
      </c>
      <c r="I285" s="40">
        <v>4.2</v>
      </c>
      <c r="J285" s="40">
        <v>5.04</v>
      </c>
      <c r="K285" s="40">
        <v>5.88</v>
      </c>
      <c r="L285" s="40">
        <v>6.72</v>
      </c>
      <c r="M285" s="40">
        <v>7.56</v>
      </c>
      <c r="N285" s="40">
        <v>8.4</v>
      </c>
      <c r="O285" s="40" t="s">
        <v>92</v>
      </c>
      <c r="P285" s="63"/>
      <c r="Q285" s="63"/>
      <c r="R285" s="63"/>
    </row>
    <row r="286" spans="1:18" s="12" customFormat="1" ht="25.5" x14ac:dyDescent="0.2">
      <c r="A286" s="98">
        <f t="shared" si="3"/>
        <v>257</v>
      </c>
      <c r="B286" s="61" t="s">
        <v>647</v>
      </c>
      <c r="C286" s="70" t="s">
        <v>564</v>
      </c>
      <c r="D286" s="40"/>
      <c r="E286" s="40">
        <v>0.126</v>
      </c>
      <c r="F286" s="40">
        <v>0.252</v>
      </c>
      <c r="G286" s="40">
        <v>0.378</v>
      </c>
      <c r="H286" s="40">
        <v>0.504</v>
      </c>
      <c r="I286" s="40">
        <v>0.63</v>
      </c>
      <c r="J286" s="40">
        <v>0.75600000000000001</v>
      </c>
      <c r="K286" s="40">
        <v>0.88200000000000001</v>
      </c>
      <c r="L286" s="40">
        <v>1.008</v>
      </c>
      <c r="M286" s="40">
        <v>1.1339999999999999</v>
      </c>
      <c r="N286" s="40">
        <v>1.26</v>
      </c>
      <c r="O286" s="40" t="s">
        <v>92</v>
      </c>
      <c r="P286" s="63"/>
      <c r="Q286" s="63"/>
      <c r="R286" s="63"/>
    </row>
    <row r="287" spans="1:18" s="12" customFormat="1" ht="25.5" x14ac:dyDescent="0.2">
      <c r="A287" s="98">
        <f t="shared" si="3"/>
        <v>258</v>
      </c>
      <c r="B287" s="61" t="s">
        <v>647</v>
      </c>
      <c r="C287" s="70" t="s">
        <v>346</v>
      </c>
      <c r="D287" s="40" t="s">
        <v>90</v>
      </c>
      <c r="E287" s="40">
        <v>6.0000000000000001E-3</v>
      </c>
      <c r="F287" s="40">
        <v>1.2E-2</v>
      </c>
      <c r="G287" s="40">
        <v>1.7999999999999999E-2</v>
      </c>
      <c r="H287" s="40">
        <v>2.4E-2</v>
      </c>
      <c r="I287" s="40">
        <v>0.03</v>
      </c>
      <c r="J287" s="40">
        <v>3.5999999999999997E-2</v>
      </c>
      <c r="K287" s="40">
        <v>4.2000000000000003E-2</v>
      </c>
      <c r="L287" s="40">
        <v>4.8000000000000001E-2</v>
      </c>
      <c r="M287" s="40">
        <v>5.3999999999999999E-2</v>
      </c>
      <c r="N287" s="40">
        <v>0.06</v>
      </c>
      <c r="O287" s="40" t="s">
        <v>92</v>
      </c>
      <c r="P287" s="63"/>
      <c r="Q287" s="63"/>
      <c r="R287" s="63"/>
    </row>
    <row r="288" spans="1:18" s="12" customFormat="1" ht="25.5" x14ac:dyDescent="0.2">
      <c r="A288" s="98">
        <f t="shared" si="3"/>
        <v>259</v>
      </c>
      <c r="B288" s="61" t="s">
        <v>647</v>
      </c>
      <c r="C288" s="70" t="s">
        <v>69</v>
      </c>
      <c r="D288" s="40" t="s">
        <v>129</v>
      </c>
      <c r="E288" s="40">
        <v>5.4999999999999997E-3</v>
      </c>
      <c r="F288" s="40">
        <v>1.0999999999999999E-2</v>
      </c>
      <c r="G288" s="40">
        <v>1.6500000000000001E-2</v>
      </c>
      <c r="H288" s="40">
        <v>2.1999999999999999E-2</v>
      </c>
      <c r="I288" s="40">
        <v>2.75E-2</v>
      </c>
      <c r="J288" s="40">
        <v>3.3000000000000002E-2</v>
      </c>
      <c r="K288" s="40">
        <v>3.85E-2</v>
      </c>
      <c r="L288" s="40">
        <v>4.3999999999999997E-2</v>
      </c>
      <c r="M288" s="40">
        <v>4.9500000000000002E-2</v>
      </c>
      <c r="N288" s="40">
        <v>5.5E-2</v>
      </c>
      <c r="O288" s="40" t="s">
        <v>92</v>
      </c>
      <c r="P288" s="63"/>
      <c r="Q288" s="63"/>
      <c r="R288" s="63"/>
    </row>
    <row r="289" spans="1:18" s="12" customFormat="1" ht="25.5" x14ac:dyDescent="0.2">
      <c r="A289" s="98">
        <f t="shared" si="3"/>
        <v>260</v>
      </c>
      <c r="B289" s="61" t="s">
        <v>647</v>
      </c>
      <c r="C289" s="70" t="s">
        <v>347</v>
      </c>
      <c r="D289" s="40"/>
      <c r="E289" s="40">
        <v>5.3000000000000005E-2</v>
      </c>
      <c r="F289" s="40">
        <v>0.10600000000000001</v>
      </c>
      <c r="G289" s="40">
        <v>0.159</v>
      </c>
      <c r="H289" s="40">
        <v>0.21199999999999999</v>
      </c>
      <c r="I289" s="40">
        <v>0.26500000000000001</v>
      </c>
      <c r="J289" s="40">
        <v>0.318</v>
      </c>
      <c r="K289" s="40">
        <v>0.371</v>
      </c>
      <c r="L289" s="40">
        <v>0.42399999999999999</v>
      </c>
      <c r="M289" s="40">
        <v>0.47699999999999998</v>
      </c>
      <c r="N289" s="40">
        <v>0.53</v>
      </c>
      <c r="O289" s="40" t="s">
        <v>92</v>
      </c>
      <c r="P289" s="63"/>
      <c r="Q289" s="63"/>
      <c r="R289" s="63"/>
    </row>
    <row r="290" spans="1:18" s="12" customFormat="1" ht="25.5" x14ac:dyDescent="0.2">
      <c r="A290" s="98">
        <f t="shared" si="3"/>
        <v>261</v>
      </c>
      <c r="B290" s="61" t="s">
        <v>647</v>
      </c>
      <c r="C290" s="70" t="s">
        <v>58</v>
      </c>
      <c r="D290" s="40"/>
      <c r="E290" s="40">
        <v>0.34100000000000003</v>
      </c>
      <c r="F290" s="40">
        <v>0.68200000000000005</v>
      </c>
      <c r="G290" s="40">
        <v>1.0229999999999999</v>
      </c>
      <c r="H290" s="40">
        <v>1.3640000000000001</v>
      </c>
      <c r="I290" s="40">
        <v>1.7050000000000001</v>
      </c>
      <c r="J290" s="40">
        <v>2.0459999999999998</v>
      </c>
      <c r="K290" s="40">
        <v>2.387</v>
      </c>
      <c r="L290" s="40">
        <v>2.7280000000000002</v>
      </c>
      <c r="M290" s="40">
        <v>3.069</v>
      </c>
      <c r="N290" s="40">
        <v>3.41</v>
      </c>
      <c r="O290" s="40" t="s">
        <v>92</v>
      </c>
      <c r="P290" s="63"/>
      <c r="Q290" s="63"/>
      <c r="R290" s="63"/>
    </row>
    <row r="291" spans="1:18" s="12" customFormat="1" ht="25.5" x14ac:dyDescent="0.2">
      <c r="A291" s="98">
        <f t="shared" si="3"/>
        <v>262</v>
      </c>
      <c r="B291" s="61" t="s">
        <v>647</v>
      </c>
      <c r="C291" s="70" t="s">
        <v>348</v>
      </c>
      <c r="D291" s="40"/>
      <c r="E291" s="40">
        <v>8.299999999999999E-2</v>
      </c>
      <c r="F291" s="40">
        <v>0.16599999999999998</v>
      </c>
      <c r="G291" s="40">
        <v>0.249</v>
      </c>
      <c r="H291" s="40">
        <v>0.33200000000000002</v>
      </c>
      <c r="I291" s="40">
        <v>0.41499999999999998</v>
      </c>
      <c r="J291" s="40">
        <v>0.498</v>
      </c>
      <c r="K291" s="40">
        <v>0.58099999999999996</v>
      </c>
      <c r="L291" s="40">
        <v>0.66400000000000003</v>
      </c>
      <c r="M291" s="40">
        <v>0.747</v>
      </c>
      <c r="N291" s="40">
        <v>0.83</v>
      </c>
      <c r="O291" s="40" t="s">
        <v>92</v>
      </c>
      <c r="P291" s="63"/>
      <c r="Q291" s="63"/>
      <c r="R291" s="63"/>
    </row>
    <row r="292" spans="1:18" s="12" customFormat="1" ht="25.5" x14ac:dyDescent="0.2">
      <c r="A292" s="98">
        <f t="shared" ref="A292:A338" si="4">A291+1</f>
        <v>263</v>
      </c>
      <c r="B292" s="61" t="s">
        <v>648</v>
      </c>
      <c r="C292" s="70" t="s">
        <v>349</v>
      </c>
      <c r="D292" s="40"/>
      <c r="E292" s="40">
        <v>0.52</v>
      </c>
      <c r="F292" s="40">
        <v>1.04</v>
      </c>
      <c r="G292" s="40">
        <v>1.56</v>
      </c>
      <c r="H292" s="40">
        <v>2.08</v>
      </c>
      <c r="I292" s="40">
        <v>2.6</v>
      </c>
      <c r="J292" s="40">
        <v>3.12</v>
      </c>
      <c r="K292" s="40">
        <v>3.64</v>
      </c>
      <c r="L292" s="40">
        <v>4.16</v>
      </c>
      <c r="M292" s="40">
        <v>4.68</v>
      </c>
      <c r="N292" s="40">
        <v>5.2</v>
      </c>
      <c r="O292" s="40" t="s">
        <v>235</v>
      </c>
      <c r="P292" s="63"/>
      <c r="Q292" s="63"/>
      <c r="R292" s="63"/>
    </row>
    <row r="293" spans="1:18" s="12" customFormat="1" ht="25.5" x14ac:dyDescent="0.2">
      <c r="A293" s="98">
        <f t="shared" si="4"/>
        <v>264</v>
      </c>
      <c r="B293" s="61" t="s">
        <v>648</v>
      </c>
      <c r="C293" s="70" t="s">
        <v>269</v>
      </c>
      <c r="D293" s="40"/>
      <c r="E293" s="40">
        <v>0.21800000000000003</v>
      </c>
      <c r="F293" s="40">
        <v>0.43600000000000005</v>
      </c>
      <c r="G293" s="40">
        <v>0.65400000000000003</v>
      </c>
      <c r="H293" s="40">
        <v>0.872</v>
      </c>
      <c r="I293" s="40">
        <v>1.0900000000000001</v>
      </c>
      <c r="J293" s="40">
        <v>1.3080000000000001</v>
      </c>
      <c r="K293" s="40">
        <v>1.526</v>
      </c>
      <c r="L293" s="40">
        <v>1.744</v>
      </c>
      <c r="M293" s="40">
        <v>1.962</v>
      </c>
      <c r="N293" s="40">
        <v>2.1800000000000002</v>
      </c>
      <c r="O293" s="40" t="s">
        <v>235</v>
      </c>
      <c r="P293" s="63"/>
      <c r="Q293" s="63"/>
      <c r="R293" s="63"/>
    </row>
    <row r="294" spans="1:18" s="12" customFormat="1" ht="25.5" x14ac:dyDescent="0.2">
      <c r="A294" s="98">
        <f t="shared" si="4"/>
        <v>265</v>
      </c>
      <c r="B294" s="61" t="s">
        <v>648</v>
      </c>
      <c r="C294" s="70" t="s">
        <v>350</v>
      </c>
      <c r="D294" s="40"/>
      <c r="E294" s="40">
        <v>0.40099999999999997</v>
      </c>
      <c r="F294" s="40">
        <v>0.80199999999999994</v>
      </c>
      <c r="G294" s="40">
        <v>1.2030000000000001</v>
      </c>
      <c r="H294" s="40">
        <v>1.6040000000000001</v>
      </c>
      <c r="I294" s="40">
        <v>2.0049999999999999</v>
      </c>
      <c r="J294" s="40">
        <v>2.4060000000000001</v>
      </c>
      <c r="K294" s="40">
        <v>2.8069999999999999</v>
      </c>
      <c r="L294" s="40">
        <v>3.2080000000000002</v>
      </c>
      <c r="M294" s="40">
        <v>3.609</v>
      </c>
      <c r="N294" s="40">
        <v>4.01</v>
      </c>
      <c r="O294" s="40" t="s">
        <v>235</v>
      </c>
      <c r="P294" s="63"/>
      <c r="Q294" s="63"/>
      <c r="R294" s="63"/>
    </row>
    <row r="295" spans="1:18" s="12" customFormat="1" ht="25.5" x14ac:dyDescent="0.2">
      <c r="A295" s="98">
        <f t="shared" si="4"/>
        <v>266</v>
      </c>
      <c r="B295" s="61" t="s">
        <v>648</v>
      </c>
      <c r="C295" s="70" t="s">
        <v>351</v>
      </c>
      <c r="D295" s="76"/>
      <c r="E295" s="40">
        <v>0.44699999999999995</v>
      </c>
      <c r="F295" s="40">
        <v>0.89399999999999991</v>
      </c>
      <c r="G295" s="40">
        <v>1.341</v>
      </c>
      <c r="H295" s="40">
        <v>1.788</v>
      </c>
      <c r="I295" s="40">
        <v>2.2349999999999999</v>
      </c>
      <c r="J295" s="40">
        <v>2.6819999999999999</v>
      </c>
      <c r="K295" s="40">
        <v>3.129</v>
      </c>
      <c r="L295" s="40">
        <v>3.5760000000000001</v>
      </c>
      <c r="M295" s="40">
        <v>4.0229999999999997</v>
      </c>
      <c r="N295" s="40">
        <v>4.47</v>
      </c>
      <c r="O295" s="40" t="s">
        <v>235</v>
      </c>
      <c r="P295" s="63"/>
      <c r="Q295" s="63"/>
      <c r="R295" s="63"/>
    </row>
    <row r="296" spans="1:18" s="12" customFormat="1" ht="25.5" x14ac:dyDescent="0.2">
      <c r="A296" s="98">
        <f t="shared" si="4"/>
        <v>267</v>
      </c>
      <c r="B296" s="61" t="s">
        <v>648</v>
      </c>
      <c r="C296" s="70" t="s">
        <v>352</v>
      </c>
      <c r="D296" s="40"/>
      <c r="E296" s="40">
        <v>1.1419999999999999</v>
      </c>
      <c r="F296" s="40">
        <v>2.2839999999999998</v>
      </c>
      <c r="G296" s="40">
        <v>3.4260000000000002</v>
      </c>
      <c r="H296" s="40">
        <v>4.5679999999999996</v>
      </c>
      <c r="I296" s="40">
        <v>5.71</v>
      </c>
      <c r="J296" s="40">
        <v>6.8520000000000003</v>
      </c>
      <c r="K296" s="40">
        <v>7.9939999999999998</v>
      </c>
      <c r="L296" s="40">
        <v>9.1359999999999992</v>
      </c>
      <c r="M296" s="40">
        <v>10.278</v>
      </c>
      <c r="N296" s="40">
        <v>11.42</v>
      </c>
      <c r="O296" s="40" t="s">
        <v>235</v>
      </c>
      <c r="P296" s="63"/>
      <c r="Q296" s="63"/>
      <c r="R296" s="63"/>
    </row>
    <row r="297" spans="1:18" s="12" customFormat="1" ht="25.5" x14ac:dyDescent="0.2">
      <c r="A297" s="98">
        <f t="shared" si="4"/>
        <v>268</v>
      </c>
      <c r="B297" s="61" t="s">
        <v>648</v>
      </c>
      <c r="C297" s="70" t="s">
        <v>562</v>
      </c>
      <c r="D297" s="40"/>
      <c r="E297" s="40">
        <v>0.17499999999999999</v>
      </c>
      <c r="F297" s="40">
        <v>0.35</v>
      </c>
      <c r="G297" s="40">
        <v>0.52500000000000002</v>
      </c>
      <c r="H297" s="40">
        <v>0.7</v>
      </c>
      <c r="I297" s="40">
        <v>0.875</v>
      </c>
      <c r="J297" s="40">
        <v>1.05</v>
      </c>
      <c r="K297" s="40">
        <v>1.2250000000000001</v>
      </c>
      <c r="L297" s="40">
        <v>1.4</v>
      </c>
      <c r="M297" s="40">
        <v>1.575</v>
      </c>
      <c r="N297" s="40">
        <v>1.75</v>
      </c>
      <c r="O297" s="40" t="s">
        <v>235</v>
      </c>
      <c r="P297" s="63"/>
      <c r="Q297" s="63"/>
      <c r="R297" s="63"/>
    </row>
    <row r="298" spans="1:18" s="12" customFormat="1" x14ac:dyDescent="0.2">
      <c r="A298" s="98">
        <f t="shared" si="4"/>
        <v>269</v>
      </c>
      <c r="B298" s="66" t="s">
        <v>78</v>
      </c>
      <c r="C298" s="70" t="s">
        <v>81</v>
      </c>
      <c r="D298" s="40" t="s">
        <v>259</v>
      </c>
      <c r="E298" s="40">
        <v>0.31</v>
      </c>
      <c r="F298" s="40">
        <v>0.62</v>
      </c>
      <c r="G298" s="40">
        <v>0.93</v>
      </c>
      <c r="H298" s="40">
        <v>1.24</v>
      </c>
      <c r="I298" s="40">
        <v>1.55</v>
      </c>
      <c r="J298" s="40">
        <v>1.86</v>
      </c>
      <c r="K298" s="40">
        <v>2.17</v>
      </c>
      <c r="L298" s="40">
        <v>2.48</v>
      </c>
      <c r="M298" s="40">
        <v>2.79</v>
      </c>
      <c r="N298" s="40">
        <v>3.1</v>
      </c>
      <c r="O298" s="40" t="s">
        <v>76</v>
      </c>
      <c r="P298" s="63"/>
      <c r="Q298" s="63"/>
      <c r="R298" s="63"/>
    </row>
    <row r="299" spans="1:18" s="12" customFormat="1" x14ac:dyDescent="0.2">
      <c r="A299" s="98">
        <f t="shared" si="4"/>
        <v>270</v>
      </c>
      <c r="B299" s="66" t="s">
        <v>77</v>
      </c>
      <c r="C299" s="70" t="s">
        <v>79</v>
      </c>
      <c r="D299" s="40" t="s">
        <v>367</v>
      </c>
      <c r="E299" s="40">
        <v>0.1</v>
      </c>
      <c r="F299" s="40">
        <v>0.2</v>
      </c>
      <c r="G299" s="40">
        <v>0.3</v>
      </c>
      <c r="H299" s="40">
        <v>0.4</v>
      </c>
      <c r="I299" s="40">
        <v>0.5</v>
      </c>
      <c r="J299" s="40">
        <v>0.6</v>
      </c>
      <c r="K299" s="40">
        <v>0.7</v>
      </c>
      <c r="L299" s="40">
        <v>0.8</v>
      </c>
      <c r="M299" s="40">
        <v>0.9</v>
      </c>
      <c r="N299" s="40">
        <v>1</v>
      </c>
      <c r="O299" s="40" t="s">
        <v>76</v>
      </c>
      <c r="P299" s="63"/>
      <c r="Q299" s="63"/>
      <c r="R299" s="63"/>
    </row>
    <row r="300" spans="1:18" s="12" customFormat="1" x14ac:dyDescent="0.2">
      <c r="A300" s="98">
        <f t="shared" si="4"/>
        <v>271</v>
      </c>
      <c r="B300" s="66" t="s">
        <v>77</v>
      </c>
      <c r="C300" s="70" t="s">
        <v>80</v>
      </c>
      <c r="D300" s="40" t="s">
        <v>368</v>
      </c>
      <c r="E300" s="40">
        <v>0.09</v>
      </c>
      <c r="F300" s="40">
        <v>0.18</v>
      </c>
      <c r="G300" s="40">
        <v>0.27</v>
      </c>
      <c r="H300" s="40">
        <v>0.36</v>
      </c>
      <c r="I300" s="40">
        <v>0.45</v>
      </c>
      <c r="J300" s="40">
        <v>0.54</v>
      </c>
      <c r="K300" s="40">
        <v>0.63</v>
      </c>
      <c r="L300" s="40">
        <v>0.72</v>
      </c>
      <c r="M300" s="40">
        <v>0.81</v>
      </c>
      <c r="N300" s="40">
        <v>0.9</v>
      </c>
      <c r="O300" s="40" t="s">
        <v>76</v>
      </c>
      <c r="P300" s="63"/>
      <c r="Q300" s="63"/>
      <c r="R300" s="63"/>
    </row>
    <row r="301" spans="1:18" s="12" customFormat="1" x14ac:dyDescent="0.2">
      <c r="A301" s="98">
        <f t="shared" si="4"/>
        <v>272</v>
      </c>
      <c r="B301" s="66" t="s">
        <v>141</v>
      </c>
      <c r="C301" s="70" t="s">
        <v>145</v>
      </c>
      <c r="D301" s="40" t="s">
        <v>225</v>
      </c>
      <c r="E301" s="40">
        <v>0.1</v>
      </c>
      <c r="F301" s="40">
        <v>0.2</v>
      </c>
      <c r="G301" s="40">
        <v>0.3</v>
      </c>
      <c r="H301" s="40">
        <v>0.4</v>
      </c>
      <c r="I301" s="40">
        <v>0.5</v>
      </c>
      <c r="J301" s="40">
        <v>0.6</v>
      </c>
      <c r="K301" s="40">
        <v>0.7</v>
      </c>
      <c r="L301" s="40">
        <v>0.8</v>
      </c>
      <c r="M301" s="40">
        <v>0.9</v>
      </c>
      <c r="N301" s="40">
        <v>1</v>
      </c>
      <c r="O301" s="40" t="s">
        <v>232</v>
      </c>
      <c r="P301" s="63"/>
      <c r="Q301" s="63"/>
      <c r="R301" s="63"/>
    </row>
    <row r="302" spans="1:18" s="12" customFormat="1" x14ac:dyDescent="0.2">
      <c r="A302" s="98">
        <f t="shared" si="4"/>
        <v>273</v>
      </c>
      <c r="B302" s="66" t="s">
        <v>142</v>
      </c>
      <c r="C302" s="70" t="s">
        <v>146</v>
      </c>
      <c r="D302" s="40" t="s">
        <v>147</v>
      </c>
      <c r="E302" s="40">
        <v>7.4999999999999997E-2</v>
      </c>
      <c r="F302" s="40">
        <v>0.15</v>
      </c>
      <c r="G302" s="40">
        <v>0.22500000000000001</v>
      </c>
      <c r="H302" s="40">
        <v>0.3</v>
      </c>
      <c r="I302" s="40">
        <v>0.375</v>
      </c>
      <c r="J302" s="40">
        <v>0.45</v>
      </c>
      <c r="K302" s="40">
        <v>0.52500000000000002</v>
      </c>
      <c r="L302" s="40">
        <v>0.6</v>
      </c>
      <c r="M302" s="40">
        <v>0.67500000000000004</v>
      </c>
      <c r="N302" s="40">
        <v>0.75</v>
      </c>
      <c r="O302" s="40" t="s">
        <v>232</v>
      </c>
      <c r="P302" s="63"/>
      <c r="Q302" s="63"/>
      <c r="R302" s="63"/>
    </row>
    <row r="303" spans="1:18" s="12" customFormat="1" ht="25.5" x14ac:dyDescent="0.2">
      <c r="A303" s="98">
        <f t="shared" si="4"/>
        <v>274</v>
      </c>
      <c r="B303" s="61" t="s">
        <v>646</v>
      </c>
      <c r="C303" s="70" t="s">
        <v>38</v>
      </c>
      <c r="D303" s="40" t="s">
        <v>88</v>
      </c>
      <c r="E303" s="40">
        <v>0.06</v>
      </c>
      <c r="F303" s="40">
        <v>0.12</v>
      </c>
      <c r="G303" s="40">
        <v>0.18</v>
      </c>
      <c r="H303" s="40">
        <v>0.24</v>
      </c>
      <c r="I303" s="40">
        <v>0.3</v>
      </c>
      <c r="J303" s="40">
        <v>0.36</v>
      </c>
      <c r="K303" s="40">
        <v>0.42</v>
      </c>
      <c r="L303" s="40">
        <v>0.48</v>
      </c>
      <c r="M303" s="40">
        <v>0.54</v>
      </c>
      <c r="N303" s="40">
        <v>0.6</v>
      </c>
      <c r="O303" s="40" t="s">
        <v>232</v>
      </c>
      <c r="P303" s="63"/>
      <c r="Q303" s="63"/>
      <c r="R303" s="63"/>
    </row>
    <row r="304" spans="1:18" s="12" customFormat="1" x14ac:dyDescent="0.2">
      <c r="A304" s="98">
        <f t="shared" si="4"/>
        <v>275</v>
      </c>
      <c r="B304" s="66" t="s">
        <v>86</v>
      </c>
      <c r="C304" s="70" t="s">
        <v>89</v>
      </c>
      <c r="D304" s="40" t="s">
        <v>90</v>
      </c>
      <c r="E304" s="40">
        <v>0.1</v>
      </c>
      <c r="F304" s="40">
        <v>0.2</v>
      </c>
      <c r="G304" s="40">
        <v>0.3</v>
      </c>
      <c r="H304" s="40">
        <v>0.4</v>
      </c>
      <c r="I304" s="40">
        <v>0.5</v>
      </c>
      <c r="J304" s="40">
        <v>0.6</v>
      </c>
      <c r="K304" s="40">
        <v>0.7</v>
      </c>
      <c r="L304" s="40">
        <v>0.8</v>
      </c>
      <c r="M304" s="40">
        <v>0.9</v>
      </c>
      <c r="N304" s="40">
        <v>1</v>
      </c>
      <c r="O304" s="40" t="s">
        <v>232</v>
      </c>
      <c r="P304" s="63"/>
      <c r="Q304" s="63"/>
      <c r="R304" s="63"/>
    </row>
    <row r="305" spans="1:18" s="12" customFormat="1" x14ac:dyDescent="0.2">
      <c r="A305" s="98">
        <f t="shared" si="4"/>
        <v>276</v>
      </c>
      <c r="B305" s="66" t="s">
        <v>407</v>
      </c>
      <c r="C305" s="70" t="s">
        <v>405</v>
      </c>
      <c r="D305" s="40" t="s">
        <v>406</v>
      </c>
      <c r="E305" s="40">
        <v>0.43</v>
      </c>
      <c r="F305" s="40">
        <v>0.86</v>
      </c>
      <c r="G305" s="40">
        <v>1.29</v>
      </c>
      <c r="H305" s="40">
        <v>1.72</v>
      </c>
      <c r="I305" s="40">
        <v>2.15</v>
      </c>
      <c r="J305" s="40">
        <v>2.58</v>
      </c>
      <c r="K305" s="40">
        <v>3.01</v>
      </c>
      <c r="L305" s="40">
        <v>3.44</v>
      </c>
      <c r="M305" s="40">
        <v>3.87</v>
      </c>
      <c r="N305" s="40">
        <v>4.3</v>
      </c>
      <c r="O305" s="40" t="s">
        <v>232</v>
      </c>
      <c r="P305" s="63"/>
      <c r="Q305" s="63"/>
      <c r="R305" s="63"/>
    </row>
    <row r="306" spans="1:18" s="12" customFormat="1" x14ac:dyDescent="0.2">
      <c r="A306" s="98">
        <f t="shared" si="4"/>
        <v>277</v>
      </c>
      <c r="B306" s="66" t="s">
        <v>87</v>
      </c>
      <c r="C306" s="70" t="s">
        <v>91</v>
      </c>
      <c r="D306" s="40" t="s">
        <v>148</v>
      </c>
      <c r="E306" s="40">
        <v>0.11000000000000001</v>
      </c>
      <c r="F306" s="40">
        <v>0.22000000000000003</v>
      </c>
      <c r="G306" s="40">
        <v>0.33</v>
      </c>
      <c r="H306" s="40">
        <v>0.44</v>
      </c>
      <c r="I306" s="40">
        <v>0.55000000000000004</v>
      </c>
      <c r="J306" s="40">
        <v>0.66</v>
      </c>
      <c r="K306" s="40">
        <v>0.77</v>
      </c>
      <c r="L306" s="40">
        <v>0.88</v>
      </c>
      <c r="M306" s="40">
        <v>0.99</v>
      </c>
      <c r="N306" s="40">
        <v>1.1000000000000001</v>
      </c>
      <c r="O306" s="40" t="s">
        <v>232</v>
      </c>
      <c r="P306" s="63"/>
      <c r="Q306" s="63"/>
      <c r="R306" s="63"/>
    </row>
    <row r="307" spans="1:18" s="12" customFormat="1" x14ac:dyDescent="0.2">
      <c r="A307" s="98">
        <f t="shared" si="4"/>
        <v>278</v>
      </c>
      <c r="B307" s="66" t="s">
        <v>143</v>
      </c>
      <c r="C307" s="70" t="s">
        <v>149</v>
      </c>
      <c r="D307" s="40" t="s">
        <v>150</v>
      </c>
      <c r="E307" s="40">
        <v>6.9999999999999993E-2</v>
      </c>
      <c r="F307" s="40">
        <v>0.13999999999999999</v>
      </c>
      <c r="G307" s="40">
        <v>0.21</v>
      </c>
      <c r="H307" s="40">
        <v>0.28000000000000003</v>
      </c>
      <c r="I307" s="40">
        <v>0.35</v>
      </c>
      <c r="J307" s="40">
        <v>0.42</v>
      </c>
      <c r="K307" s="40">
        <v>0.49</v>
      </c>
      <c r="L307" s="40">
        <v>0.56000000000000005</v>
      </c>
      <c r="M307" s="40">
        <v>0.63</v>
      </c>
      <c r="N307" s="40">
        <v>0.7</v>
      </c>
      <c r="O307" s="40" t="s">
        <v>232</v>
      </c>
      <c r="P307" s="63"/>
      <c r="Q307" s="63"/>
      <c r="R307" s="63"/>
    </row>
    <row r="308" spans="1:18" s="12" customFormat="1" x14ac:dyDescent="0.2">
      <c r="A308" s="98">
        <f t="shared" si="4"/>
        <v>279</v>
      </c>
      <c r="B308" s="66" t="s">
        <v>144</v>
      </c>
      <c r="C308" s="70" t="s">
        <v>615</v>
      </c>
      <c r="D308" s="40" t="s">
        <v>151</v>
      </c>
      <c r="E308" s="40">
        <v>0.04</v>
      </c>
      <c r="F308" s="40">
        <v>0.08</v>
      </c>
      <c r="G308" s="40">
        <v>0.12</v>
      </c>
      <c r="H308" s="40">
        <v>0.16</v>
      </c>
      <c r="I308" s="40">
        <v>0.2</v>
      </c>
      <c r="J308" s="40">
        <v>0.24</v>
      </c>
      <c r="K308" s="40">
        <v>0.28000000000000003</v>
      </c>
      <c r="L308" s="40">
        <v>0.32</v>
      </c>
      <c r="M308" s="40">
        <v>0.36</v>
      </c>
      <c r="N308" s="40">
        <v>0.4</v>
      </c>
      <c r="O308" s="40" t="s">
        <v>232</v>
      </c>
      <c r="P308" s="63"/>
      <c r="Q308" s="63"/>
      <c r="R308" s="63"/>
    </row>
    <row r="309" spans="1:18" s="12" customFormat="1" ht="25.5" x14ac:dyDescent="0.2">
      <c r="A309" s="98">
        <f t="shared" si="4"/>
        <v>280</v>
      </c>
      <c r="B309" s="61" t="s">
        <v>646</v>
      </c>
      <c r="C309" s="70" t="s">
        <v>199</v>
      </c>
      <c r="D309" s="40" t="s">
        <v>266</v>
      </c>
      <c r="E309" s="40">
        <v>0.22000000000000003</v>
      </c>
      <c r="F309" s="40">
        <v>0.44000000000000006</v>
      </c>
      <c r="G309" s="40">
        <v>0.66</v>
      </c>
      <c r="H309" s="40">
        <v>0.88</v>
      </c>
      <c r="I309" s="40">
        <v>1.1000000000000001</v>
      </c>
      <c r="J309" s="40">
        <v>1.32</v>
      </c>
      <c r="K309" s="40">
        <v>1.54</v>
      </c>
      <c r="L309" s="40">
        <v>1.76</v>
      </c>
      <c r="M309" s="40">
        <v>1.98</v>
      </c>
      <c r="N309" s="40">
        <v>2.2000000000000002</v>
      </c>
      <c r="O309" s="40" t="s">
        <v>232</v>
      </c>
      <c r="P309" s="63"/>
      <c r="Q309" s="63"/>
      <c r="R309" s="63"/>
    </row>
    <row r="310" spans="1:18" s="12" customFormat="1" ht="15.75" customHeight="1" x14ac:dyDescent="0.2">
      <c r="A310" s="98">
        <f t="shared" si="4"/>
        <v>281</v>
      </c>
      <c r="B310" s="66" t="s">
        <v>265</v>
      </c>
      <c r="C310" s="70" t="s">
        <v>263</v>
      </c>
      <c r="D310" s="40" t="s">
        <v>264</v>
      </c>
      <c r="E310" s="40">
        <v>0.25</v>
      </c>
      <c r="F310" s="40">
        <v>0.5</v>
      </c>
      <c r="G310" s="40">
        <v>0.75</v>
      </c>
      <c r="H310" s="40">
        <v>1</v>
      </c>
      <c r="I310" s="40">
        <v>1.25</v>
      </c>
      <c r="J310" s="40">
        <v>1.5</v>
      </c>
      <c r="K310" s="40">
        <v>1.75</v>
      </c>
      <c r="L310" s="40">
        <v>2</v>
      </c>
      <c r="M310" s="40">
        <v>2.25</v>
      </c>
      <c r="N310" s="40">
        <v>2.5</v>
      </c>
      <c r="O310" s="40" t="s">
        <v>232</v>
      </c>
      <c r="P310" s="63"/>
      <c r="Q310" s="63"/>
      <c r="R310" s="63"/>
    </row>
    <row r="311" spans="1:18" s="12" customFormat="1" x14ac:dyDescent="0.2">
      <c r="A311" s="98">
        <f t="shared" si="4"/>
        <v>282</v>
      </c>
      <c r="B311" s="66" t="s">
        <v>262</v>
      </c>
      <c r="C311" s="70" t="s">
        <v>260</v>
      </c>
      <c r="D311" s="40" t="s">
        <v>261</v>
      </c>
      <c r="E311" s="40">
        <v>0.2</v>
      </c>
      <c r="F311" s="40">
        <v>0.4</v>
      </c>
      <c r="G311" s="40">
        <v>0.6</v>
      </c>
      <c r="H311" s="40">
        <v>0.8</v>
      </c>
      <c r="I311" s="40">
        <v>1</v>
      </c>
      <c r="J311" s="40">
        <v>1.2</v>
      </c>
      <c r="K311" s="40">
        <v>1.4</v>
      </c>
      <c r="L311" s="40">
        <v>1.6</v>
      </c>
      <c r="M311" s="40">
        <v>1.8</v>
      </c>
      <c r="N311" s="40">
        <v>2</v>
      </c>
      <c r="O311" s="40" t="s">
        <v>232</v>
      </c>
      <c r="P311" s="63"/>
      <c r="Q311" s="63"/>
      <c r="R311" s="63"/>
    </row>
    <row r="312" spans="1:18" s="12" customFormat="1" ht="15" customHeight="1" x14ac:dyDescent="0.2">
      <c r="A312" s="98">
        <f t="shared" si="4"/>
        <v>283</v>
      </c>
      <c r="B312" s="66" t="s">
        <v>236</v>
      </c>
      <c r="C312" s="70" t="s">
        <v>358</v>
      </c>
      <c r="D312" s="40" t="s">
        <v>271</v>
      </c>
      <c r="E312" s="40">
        <v>0.375</v>
      </c>
      <c r="F312" s="40">
        <v>0.75</v>
      </c>
      <c r="G312" s="40">
        <v>1.125</v>
      </c>
      <c r="H312" s="40">
        <v>1.5</v>
      </c>
      <c r="I312" s="40">
        <v>1.875</v>
      </c>
      <c r="J312" s="40">
        <v>2.25</v>
      </c>
      <c r="K312" s="40">
        <v>2.625</v>
      </c>
      <c r="L312" s="40">
        <v>3</v>
      </c>
      <c r="M312" s="40">
        <v>3.375</v>
      </c>
      <c r="N312" s="40">
        <v>3.75</v>
      </c>
      <c r="O312" s="40" t="s">
        <v>236</v>
      </c>
      <c r="P312" s="63"/>
      <c r="Q312" s="63"/>
      <c r="R312" s="63"/>
    </row>
    <row r="313" spans="1:18" s="12" customFormat="1" ht="15" customHeight="1" x14ac:dyDescent="0.2">
      <c r="A313" s="98">
        <f t="shared" si="4"/>
        <v>284</v>
      </c>
      <c r="B313" s="66" t="s">
        <v>236</v>
      </c>
      <c r="C313" s="70" t="s">
        <v>359</v>
      </c>
      <c r="D313" s="40" t="s">
        <v>272</v>
      </c>
      <c r="E313" s="40">
        <v>1.425</v>
      </c>
      <c r="F313" s="40">
        <v>2.85</v>
      </c>
      <c r="G313" s="40">
        <v>4.2750000000000004</v>
      </c>
      <c r="H313" s="40">
        <v>5.7</v>
      </c>
      <c r="I313" s="40">
        <v>7.125</v>
      </c>
      <c r="J313" s="40">
        <v>8.5500000000000007</v>
      </c>
      <c r="K313" s="40">
        <v>9.9749999999999996</v>
      </c>
      <c r="L313" s="40">
        <v>11.4</v>
      </c>
      <c r="M313" s="40">
        <v>12.824999999999999</v>
      </c>
      <c r="N313" s="40">
        <v>14.25</v>
      </c>
      <c r="O313" s="40" t="s">
        <v>236</v>
      </c>
      <c r="P313" s="63"/>
      <c r="Q313" s="63"/>
      <c r="R313" s="63"/>
    </row>
    <row r="314" spans="1:18" s="11" customFormat="1" ht="25.5" x14ac:dyDescent="0.2">
      <c r="A314" s="98">
        <f t="shared" si="4"/>
        <v>285</v>
      </c>
      <c r="B314" s="66" t="s">
        <v>530</v>
      </c>
      <c r="C314" s="70" t="s">
        <v>327</v>
      </c>
      <c r="D314" s="40" t="s">
        <v>55</v>
      </c>
      <c r="E314" s="40">
        <v>0.2</v>
      </c>
      <c r="F314" s="40">
        <v>0.4</v>
      </c>
      <c r="G314" s="40">
        <v>0.6</v>
      </c>
      <c r="H314" s="40">
        <v>0.8</v>
      </c>
      <c r="I314" s="40">
        <v>1</v>
      </c>
      <c r="J314" s="40">
        <v>1.2</v>
      </c>
      <c r="K314" s="40">
        <v>1.4</v>
      </c>
      <c r="L314" s="40">
        <v>1.6</v>
      </c>
      <c r="M314" s="40">
        <v>1.8</v>
      </c>
      <c r="N314" s="40">
        <v>2</v>
      </c>
      <c r="O314" s="40" t="s">
        <v>237</v>
      </c>
      <c r="P314" s="80"/>
      <c r="Q314" s="80"/>
      <c r="R314" s="80"/>
    </row>
    <row r="315" spans="1:18" s="11" customFormat="1" ht="25.5" x14ac:dyDescent="0.2">
      <c r="A315" s="98">
        <f t="shared" si="4"/>
        <v>286</v>
      </c>
      <c r="B315" s="66" t="s">
        <v>531</v>
      </c>
      <c r="C315" s="70" t="s">
        <v>326</v>
      </c>
      <c r="D315" s="40" t="s">
        <v>56</v>
      </c>
      <c r="E315" s="40">
        <v>0.15</v>
      </c>
      <c r="F315" s="40">
        <v>0.3</v>
      </c>
      <c r="G315" s="40">
        <v>0.45</v>
      </c>
      <c r="H315" s="40">
        <v>0.6</v>
      </c>
      <c r="I315" s="40">
        <v>0.75</v>
      </c>
      <c r="J315" s="40">
        <v>0.9</v>
      </c>
      <c r="K315" s="40">
        <v>1.05</v>
      </c>
      <c r="L315" s="40">
        <v>1.2</v>
      </c>
      <c r="M315" s="40">
        <v>1.35</v>
      </c>
      <c r="N315" s="40">
        <v>1.5</v>
      </c>
      <c r="O315" s="40" t="s">
        <v>237</v>
      </c>
      <c r="P315" s="80"/>
      <c r="Q315" s="80"/>
      <c r="R315" s="80"/>
    </row>
    <row r="316" spans="1:18" s="11" customFormat="1" ht="25.5" x14ac:dyDescent="0.2">
      <c r="A316" s="98">
        <f t="shared" si="4"/>
        <v>287</v>
      </c>
      <c r="B316" s="66" t="s">
        <v>529</v>
      </c>
      <c r="C316" s="70" t="s">
        <v>328</v>
      </c>
      <c r="D316" s="40" t="s">
        <v>57</v>
      </c>
      <c r="E316" s="40">
        <v>0.16</v>
      </c>
      <c r="F316" s="40">
        <v>0.32</v>
      </c>
      <c r="G316" s="40">
        <v>0.48</v>
      </c>
      <c r="H316" s="40">
        <v>0.64</v>
      </c>
      <c r="I316" s="40">
        <v>0.8</v>
      </c>
      <c r="J316" s="40">
        <v>0.96</v>
      </c>
      <c r="K316" s="40">
        <v>1.1200000000000001</v>
      </c>
      <c r="L316" s="40">
        <v>1.28</v>
      </c>
      <c r="M316" s="40">
        <v>1.44</v>
      </c>
      <c r="N316" s="40">
        <v>1.6</v>
      </c>
      <c r="O316" s="40" t="s">
        <v>237</v>
      </c>
      <c r="P316" s="80"/>
      <c r="Q316" s="80"/>
      <c r="R316" s="80"/>
    </row>
    <row r="317" spans="1:18" s="11" customFormat="1" ht="25.5" x14ac:dyDescent="0.2">
      <c r="A317" s="98">
        <f t="shared" si="4"/>
        <v>288</v>
      </c>
      <c r="B317" s="66" t="s">
        <v>528</v>
      </c>
      <c r="C317" s="70" t="s">
        <v>360</v>
      </c>
      <c r="D317" s="40" t="s">
        <v>170</v>
      </c>
      <c r="E317" s="40">
        <v>0.2</v>
      </c>
      <c r="F317" s="40">
        <v>0.4</v>
      </c>
      <c r="G317" s="40">
        <v>0.6</v>
      </c>
      <c r="H317" s="40">
        <v>0.8</v>
      </c>
      <c r="I317" s="40">
        <v>1</v>
      </c>
      <c r="J317" s="40">
        <v>1.2</v>
      </c>
      <c r="K317" s="40">
        <v>1.4</v>
      </c>
      <c r="L317" s="40">
        <v>1.6</v>
      </c>
      <c r="M317" s="40">
        <v>1.8</v>
      </c>
      <c r="N317" s="40">
        <v>2</v>
      </c>
      <c r="O317" s="40" t="s">
        <v>237</v>
      </c>
      <c r="P317" s="80"/>
      <c r="Q317" s="80"/>
      <c r="R317" s="80"/>
    </row>
    <row r="318" spans="1:18" s="12" customFormat="1" ht="25.5" x14ac:dyDescent="0.2">
      <c r="A318" s="98">
        <f t="shared" si="4"/>
        <v>289</v>
      </c>
      <c r="B318" s="66" t="s">
        <v>591</v>
      </c>
      <c r="C318" s="70" t="s">
        <v>614</v>
      </c>
      <c r="D318" s="40" t="s">
        <v>245</v>
      </c>
      <c r="E318" s="40">
        <v>0.06</v>
      </c>
      <c r="F318" s="40">
        <v>0.12</v>
      </c>
      <c r="G318" s="40">
        <v>0.18</v>
      </c>
      <c r="H318" s="40">
        <v>0.24</v>
      </c>
      <c r="I318" s="40">
        <v>0.3</v>
      </c>
      <c r="J318" s="40">
        <v>0.36</v>
      </c>
      <c r="K318" s="40">
        <v>0.42</v>
      </c>
      <c r="L318" s="40">
        <v>0.48</v>
      </c>
      <c r="M318" s="40">
        <v>0.54</v>
      </c>
      <c r="N318" s="40">
        <v>0.6</v>
      </c>
      <c r="O318" s="40" t="s">
        <v>607</v>
      </c>
      <c r="P318" s="63"/>
      <c r="Q318" s="63"/>
      <c r="R318" s="63"/>
    </row>
    <row r="319" spans="1:18" s="12" customFormat="1" ht="14.25" customHeight="1" x14ac:dyDescent="0.2">
      <c r="A319" s="98">
        <f t="shared" si="4"/>
        <v>290</v>
      </c>
      <c r="B319" s="66" t="s">
        <v>591</v>
      </c>
      <c r="C319" s="70" t="s">
        <v>58</v>
      </c>
      <c r="D319" s="40"/>
      <c r="E319" s="40">
        <v>0.06</v>
      </c>
      <c r="F319" s="40">
        <v>0.12</v>
      </c>
      <c r="G319" s="40">
        <v>0.18</v>
      </c>
      <c r="H319" s="40">
        <v>0.24</v>
      </c>
      <c r="I319" s="40">
        <v>0.3</v>
      </c>
      <c r="J319" s="40">
        <v>0.36</v>
      </c>
      <c r="K319" s="40">
        <v>0.42</v>
      </c>
      <c r="L319" s="40">
        <v>0.48</v>
      </c>
      <c r="M319" s="40">
        <v>0.54</v>
      </c>
      <c r="N319" s="40">
        <v>0.6</v>
      </c>
      <c r="O319" s="40" t="s">
        <v>607</v>
      </c>
      <c r="P319" s="63"/>
      <c r="Q319" s="63"/>
      <c r="R319" s="63"/>
    </row>
    <row r="320" spans="1:18" s="12" customFormat="1" ht="14.25" customHeight="1" x14ac:dyDescent="0.2">
      <c r="A320" s="98">
        <f t="shared" si="4"/>
        <v>291</v>
      </c>
      <c r="B320" s="66" t="s">
        <v>592</v>
      </c>
      <c r="C320" s="70" t="s">
        <v>59</v>
      </c>
      <c r="D320" s="40"/>
      <c r="E320" s="40">
        <v>0.185</v>
      </c>
      <c r="F320" s="40">
        <v>0.37</v>
      </c>
      <c r="G320" s="40">
        <v>0.55500000000000005</v>
      </c>
      <c r="H320" s="40">
        <v>0.74</v>
      </c>
      <c r="I320" s="40">
        <v>0.92500000000000004</v>
      </c>
      <c r="J320" s="40">
        <v>1.1100000000000001</v>
      </c>
      <c r="K320" s="40">
        <v>1.2949999999999999</v>
      </c>
      <c r="L320" s="40">
        <v>1.48</v>
      </c>
      <c r="M320" s="40">
        <v>1.665</v>
      </c>
      <c r="N320" s="40">
        <v>1.85</v>
      </c>
      <c r="O320" s="40" t="s">
        <v>607</v>
      </c>
      <c r="P320" s="63"/>
      <c r="Q320" s="63"/>
      <c r="R320" s="63"/>
    </row>
    <row r="321" spans="1:18" s="12" customFormat="1" ht="25.5" x14ac:dyDescent="0.2">
      <c r="A321" s="98">
        <f t="shared" si="4"/>
        <v>292</v>
      </c>
      <c r="B321" s="66" t="s">
        <v>591</v>
      </c>
      <c r="C321" s="70" t="s">
        <v>608</v>
      </c>
      <c r="D321" s="40"/>
      <c r="E321" s="40">
        <v>0.13500000000000001</v>
      </c>
      <c r="F321" s="40">
        <v>0.27</v>
      </c>
      <c r="G321" s="40">
        <v>0.40500000000000003</v>
      </c>
      <c r="H321" s="40">
        <v>0.54</v>
      </c>
      <c r="I321" s="40">
        <v>0.67500000000000004</v>
      </c>
      <c r="J321" s="40">
        <v>0.81</v>
      </c>
      <c r="K321" s="40">
        <v>0.94499999999999995</v>
      </c>
      <c r="L321" s="40">
        <v>1.08</v>
      </c>
      <c r="M321" s="40">
        <v>1.2150000000000001</v>
      </c>
      <c r="N321" s="40">
        <v>1.35</v>
      </c>
      <c r="O321" s="40" t="s">
        <v>607</v>
      </c>
      <c r="P321" s="63"/>
      <c r="Q321" s="63"/>
      <c r="R321" s="63"/>
    </row>
    <row r="322" spans="1:18" s="12" customFormat="1" ht="25.5" x14ac:dyDescent="0.2">
      <c r="A322" s="98">
        <f t="shared" si="4"/>
        <v>293</v>
      </c>
      <c r="B322" s="66" t="s">
        <v>592</v>
      </c>
      <c r="C322" s="70" t="s">
        <v>609</v>
      </c>
      <c r="D322" s="40"/>
      <c r="E322" s="40">
        <v>0.06</v>
      </c>
      <c r="F322" s="40">
        <v>0.12</v>
      </c>
      <c r="G322" s="40">
        <v>0.18</v>
      </c>
      <c r="H322" s="40">
        <v>0.24</v>
      </c>
      <c r="I322" s="40">
        <v>0.3</v>
      </c>
      <c r="J322" s="40">
        <v>0.36</v>
      </c>
      <c r="K322" s="40">
        <v>0.42</v>
      </c>
      <c r="L322" s="40">
        <v>0.48</v>
      </c>
      <c r="M322" s="40">
        <v>0.54</v>
      </c>
      <c r="N322" s="40">
        <v>0.6</v>
      </c>
      <c r="O322" s="40" t="s">
        <v>607</v>
      </c>
      <c r="P322" s="63"/>
      <c r="Q322" s="63"/>
      <c r="R322" s="63"/>
    </row>
    <row r="323" spans="1:18" s="12" customFormat="1" x14ac:dyDescent="0.2">
      <c r="A323" s="98">
        <f t="shared" si="4"/>
        <v>294</v>
      </c>
      <c r="B323" s="66" t="s">
        <v>610</v>
      </c>
      <c r="C323" s="70" t="s">
        <v>568</v>
      </c>
      <c r="D323" s="40"/>
      <c r="E323" s="40">
        <v>0.64</v>
      </c>
      <c r="F323" s="40">
        <v>1.28</v>
      </c>
      <c r="G323" s="40">
        <v>1.92</v>
      </c>
      <c r="H323" s="40">
        <v>2.56</v>
      </c>
      <c r="I323" s="40">
        <v>3.2</v>
      </c>
      <c r="J323" s="40">
        <v>3.84</v>
      </c>
      <c r="K323" s="40">
        <v>4.4800000000000004</v>
      </c>
      <c r="L323" s="40">
        <v>5.12</v>
      </c>
      <c r="M323" s="40">
        <v>5.76</v>
      </c>
      <c r="N323" s="40">
        <v>6.4</v>
      </c>
      <c r="O323" s="77" t="s">
        <v>610</v>
      </c>
      <c r="P323" s="63"/>
      <c r="Q323" s="63"/>
      <c r="R323" s="63"/>
    </row>
    <row r="324" spans="1:18" s="12" customFormat="1" x14ac:dyDescent="0.2">
      <c r="A324" s="98">
        <f t="shared" si="4"/>
        <v>295</v>
      </c>
      <c r="B324" s="66" t="s">
        <v>611</v>
      </c>
      <c r="C324" s="70" t="s">
        <v>60</v>
      </c>
      <c r="D324" s="40"/>
      <c r="E324" s="40">
        <v>0.26</v>
      </c>
      <c r="F324" s="40">
        <v>0.52</v>
      </c>
      <c r="G324" s="40">
        <v>0.78</v>
      </c>
      <c r="H324" s="40">
        <v>1.04</v>
      </c>
      <c r="I324" s="40">
        <v>1.3</v>
      </c>
      <c r="J324" s="40">
        <v>1.56</v>
      </c>
      <c r="K324" s="40">
        <v>1.82</v>
      </c>
      <c r="L324" s="40">
        <v>2.08</v>
      </c>
      <c r="M324" s="40">
        <v>2.34</v>
      </c>
      <c r="N324" s="40">
        <v>2.6</v>
      </c>
      <c r="O324" s="40" t="s">
        <v>600</v>
      </c>
      <c r="P324" s="63"/>
      <c r="Q324" s="63"/>
      <c r="R324" s="63"/>
    </row>
    <row r="325" spans="1:18" s="12" customFormat="1" ht="17.25" customHeight="1" x14ac:dyDescent="0.2">
      <c r="A325" s="98">
        <f t="shared" si="4"/>
        <v>296</v>
      </c>
      <c r="B325" s="66" t="s">
        <v>527</v>
      </c>
      <c r="C325" s="70" t="s">
        <v>39</v>
      </c>
      <c r="D325" s="40" t="s">
        <v>244</v>
      </c>
      <c r="E325" s="40">
        <v>0.315</v>
      </c>
      <c r="F325" s="40">
        <v>0.63</v>
      </c>
      <c r="G325" s="40">
        <v>0.94499999999999995</v>
      </c>
      <c r="H325" s="40">
        <v>1.26</v>
      </c>
      <c r="I325" s="40">
        <v>1.575</v>
      </c>
      <c r="J325" s="40">
        <v>1.89</v>
      </c>
      <c r="K325" s="40">
        <v>2.2050000000000001</v>
      </c>
      <c r="L325" s="40">
        <v>2.52</v>
      </c>
      <c r="M325" s="40">
        <v>2.835</v>
      </c>
      <c r="N325" s="40">
        <v>3.15</v>
      </c>
      <c r="O325" s="40" t="s">
        <v>238</v>
      </c>
      <c r="P325" s="63"/>
      <c r="Q325" s="63"/>
      <c r="R325" s="63"/>
    </row>
    <row r="326" spans="1:18" s="12" customFormat="1" ht="25.5" x14ac:dyDescent="0.2">
      <c r="A326" s="98">
        <f t="shared" si="4"/>
        <v>297</v>
      </c>
      <c r="B326" s="66" t="s">
        <v>526</v>
      </c>
      <c r="C326" s="70" t="s">
        <v>122</v>
      </c>
      <c r="D326" s="40" t="s">
        <v>329</v>
      </c>
      <c r="E326" s="40">
        <v>0.5</v>
      </c>
      <c r="F326" s="40">
        <v>1</v>
      </c>
      <c r="G326" s="40">
        <v>1.5</v>
      </c>
      <c r="H326" s="40">
        <v>2</v>
      </c>
      <c r="I326" s="40">
        <v>2.5</v>
      </c>
      <c r="J326" s="40">
        <v>3</v>
      </c>
      <c r="K326" s="40">
        <v>3.5</v>
      </c>
      <c r="L326" s="40">
        <v>4</v>
      </c>
      <c r="M326" s="40">
        <v>4.5</v>
      </c>
      <c r="N326" s="40">
        <v>5</v>
      </c>
      <c r="O326" s="40" t="s">
        <v>171</v>
      </c>
      <c r="P326" s="63"/>
      <c r="Q326" s="63"/>
      <c r="R326" s="63"/>
    </row>
    <row r="327" spans="1:18" s="12" customFormat="1" x14ac:dyDescent="0.2">
      <c r="A327" s="98">
        <f t="shared" si="4"/>
        <v>298</v>
      </c>
      <c r="B327" s="71" t="s">
        <v>158</v>
      </c>
      <c r="C327" s="70" t="s">
        <v>123</v>
      </c>
      <c r="D327" s="40"/>
      <c r="E327" s="40">
        <v>0.4</v>
      </c>
      <c r="F327" s="40">
        <v>0.8</v>
      </c>
      <c r="G327" s="40">
        <v>1.2</v>
      </c>
      <c r="H327" s="40">
        <v>1.6</v>
      </c>
      <c r="I327" s="40">
        <v>2</v>
      </c>
      <c r="J327" s="40">
        <v>2.4</v>
      </c>
      <c r="K327" s="40">
        <v>2.8</v>
      </c>
      <c r="L327" s="40">
        <v>3.2</v>
      </c>
      <c r="M327" s="40">
        <v>3.6</v>
      </c>
      <c r="N327" s="40">
        <v>4</v>
      </c>
      <c r="O327" s="40" t="s">
        <v>158</v>
      </c>
      <c r="P327" s="63"/>
      <c r="Q327" s="63"/>
      <c r="R327" s="63"/>
    </row>
    <row r="328" spans="1:18" s="12" customFormat="1" x14ac:dyDescent="0.2">
      <c r="A328" s="98">
        <f t="shared" si="4"/>
        <v>299</v>
      </c>
      <c r="B328" s="66" t="s">
        <v>593</v>
      </c>
      <c r="C328" s="70" t="s">
        <v>173</v>
      </c>
      <c r="D328" s="40" t="s">
        <v>174</v>
      </c>
      <c r="E328" s="40">
        <v>0.59899999999999998</v>
      </c>
      <c r="F328" s="40">
        <v>1.198</v>
      </c>
      <c r="G328" s="40">
        <v>1.7969999999999999</v>
      </c>
      <c r="H328" s="40">
        <v>2.3959999999999999</v>
      </c>
      <c r="I328" s="40">
        <v>2.9950000000000001</v>
      </c>
      <c r="J328" s="40">
        <v>3.5939999999999999</v>
      </c>
      <c r="K328" s="40">
        <v>4.1929999999999996</v>
      </c>
      <c r="L328" s="40">
        <v>4.7919999999999998</v>
      </c>
      <c r="M328" s="40">
        <v>5.391</v>
      </c>
      <c r="N328" s="40">
        <v>5.99</v>
      </c>
      <c r="O328" s="40" t="s">
        <v>120</v>
      </c>
      <c r="P328" s="63"/>
      <c r="Q328" s="63"/>
      <c r="R328" s="63"/>
    </row>
    <row r="329" spans="1:18" s="12" customFormat="1" x14ac:dyDescent="0.2">
      <c r="A329" s="98">
        <f t="shared" si="4"/>
        <v>300</v>
      </c>
      <c r="B329" s="66" t="s">
        <v>175</v>
      </c>
      <c r="C329" s="70" t="s">
        <v>176</v>
      </c>
      <c r="D329" s="40" t="s">
        <v>311</v>
      </c>
      <c r="E329" s="40">
        <v>0.309</v>
      </c>
      <c r="F329" s="40">
        <v>0.61799999999999999</v>
      </c>
      <c r="G329" s="40">
        <v>0.92700000000000005</v>
      </c>
      <c r="H329" s="40">
        <v>1.236</v>
      </c>
      <c r="I329" s="40">
        <v>1.5449999999999999</v>
      </c>
      <c r="J329" s="40">
        <v>1.8540000000000001</v>
      </c>
      <c r="K329" s="40">
        <v>2.1629999999999998</v>
      </c>
      <c r="L329" s="40">
        <v>2.472</v>
      </c>
      <c r="M329" s="40">
        <v>2.7810000000000001</v>
      </c>
      <c r="N329" s="40">
        <v>3.09</v>
      </c>
      <c r="O329" s="40" t="s">
        <v>120</v>
      </c>
      <c r="P329" s="63"/>
      <c r="Q329" s="63"/>
      <c r="R329" s="63"/>
    </row>
    <row r="330" spans="1:18" s="12" customFormat="1" ht="14.25" customHeight="1" x14ac:dyDescent="0.2">
      <c r="A330" s="98">
        <f t="shared" si="4"/>
        <v>301</v>
      </c>
      <c r="B330" s="66" t="s">
        <v>371</v>
      </c>
      <c r="C330" s="70" t="s">
        <v>177</v>
      </c>
      <c r="D330" s="40" t="s">
        <v>372</v>
      </c>
      <c r="E330" s="40">
        <v>0.88200000000000001</v>
      </c>
      <c r="F330" s="40">
        <v>1.764</v>
      </c>
      <c r="G330" s="40">
        <v>2.6459999999999999</v>
      </c>
      <c r="H330" s="40">
        <v>3.528</v>
      </c>
      <c r="I330" s="40">
        <v>4.41</v>
      </c>
      <c r="J330" s="40">
        <v>5.2919999999999998</v>
      </c>
      <c r="K330" s="40">
        <v>6.1740000000000004</v>
      </c>
      <c r="L330" s="40">
        <v>7.056</v>
      </c>
      <c r="M330" s="40">
        <v>7.9379999999999997</v>
      </c>
      <c r="N330" s="40">
        <v>8.82</v>
      </c>
      <c r="O330" s="40" t="s">
        <v>120</v>
      </c>
      <c r="P330" s="63"/>
      <c r="Q330" s="63"/>
      <c r="R330" s="63"/>
    </row>
    <row r="331" spans="1:18" s="12" customFormat="1" ht="15.75" customHeight="1" x14ac:dyDescent="0.2">
      <c r="A331" s="98">
        <f t="shared" si="4"/>
        <v>302</v>
      </c>
      <c r="B331" s="66" t="s">
        <v>178</v>
      </c>
      <c r="C331" s="70" t="s">
        <v>223</v>
      </c>
      <c r="D331" s="40" t="s">
        <v>179</v>
      </c>
      <c r="E331" s="40">
        <v>0.34700000000000003</v>
      </c>
      <c r="F331" s="40">
        <v>0.69400000000000006</v>
      </c>
      <c r="G331" s="40">
        <v>1.0409999999999999</v>
      </c>
      <c r="H331" s="40">
        <v>1.3879999999999999</v>
      </c>
      <c r="I331" s="40">
        <v>1.7350000000000001</v>
      </c>
      <c r="J331" s="40">
        <v>2.0819999999999999</v>
      </c>
      <c r="K331" s="40">
        <v>2.4289999999999998</v>
      </c>
      <c r="L331" s="40">
        <v>2.7759999999999998</v>
      </c>
      <c r="M331" s="40">
        <v>3.1230000000000002</v>
      </c>
      <c r="N331" s="40">
        <v>3.47</v>
      </c>
      <c r="O331" s="40" t="s">
        <v>120</v>
      </c>
      <c r="P331" s="63"/>
      <c r="Q331" s="63"/>
      <c r="R331" s="63"/>
    </row>
    <row r="332" spans="1:18" s="12" customFormat="1" x14ac:dyDescent="0.2">
      <c r="A332" s="98">
        <f t="shared" si="4"/>
        <v>303</v>
      </c>
      <c r="B332" s="66" t="s">
        <v>312</v>
      </c>
      <c r="C332" s="70" t="s">
        <v>98</v>
      </c>
      <c r="D332" s="40" t="s">
        <v>313</v>
      </c>
      <c r="E332" s="40">
        <v>0.15</v>
      </c>
      <c r="F332" s="40">
        <v>0.3</v>
      </c>
      <c r="G332" s="40">
        <v>0.45</v>
      </c>
      <c r="H332" s="40">
        <v>0.6</v>
      </c>
      <c r="I332" s="40">
        <v>0.75</v>
      </c>
      <c r="J332" s="40">
        <v>0.9</v>
      </c>
      <c r="K332" s="40">
        <v>1.05</v>
      </c>
      <c r="L332" s="40">
        <v>1.2</v>
      </c>
      <c r="M332" s="40">
        <v>1.35</v>
      </c>
      <c r="N332" s="40">
        <v>1.5</v>
      </c>
      <c r="O332" s="40" t="s">
        <v>120</v>
      </c>
      <c r="P332" s="63"/>
      <c r="Q332" s="63"/>
      <c r="R332" s="63"/>
    </row>
    <row r="333" spans="1:18" s="12" customFormat="1" x14ac:dyDescent="0.2">
      <c r="A333" s="98">
        <f t="shared" si="4"/>
        <v>304</v>
      </c>
      <c r="B333" s="66" t="s">
        <v>370</v>
      </c>
      <c r="C333" s="70" t="s">
        <v>180</v>
      </c>
      <c r="D333" s="40" t="s">
        <v>314</v>
      </c>
      <c r="E333" s="40">
        <v>2.8000000000000004E-2</v>
      </c>
      <c r="F333" s="40">
        <v>5.6000000000000008E-2</v>
      </c>
      <c r="G333" s="40">
        <v>8.4000000000000005E-2</v>
      </c>
      <c r="H333" s="40">
        <v>0.112</v>
      </c>
      <c r="I333" s="40">
        <v>0.14000000000000001</v>
      </c>
      <c r="J333" s="40">
        <v>0.16800000000000001</v>
      </c>
      <c r="K333" s="40">
        <v>0.19600000000000001</v>
      </c>
      <c r="L333" s="40">
        <v>0.224</v>
      </c>
      <c r="M333" s="40">
        <v>0.252</v>
      </c>
      <c r="N333" s="40">
        <v>0.28000000000000003</v>
      </c>
      <c r="O333" s="40" t="s">
        <v>120</v>
      </c>
      <c r="P333" s="63"/>
      <c r="Q333" s="63"/>
      <c r="R333" s="63"/>
    </row>
    <row r="334" spans="1:18" s="12" customFormat="1" ht="15.75" customHeight="1" x14ac:dyDescent="0.2">
      <c r="A334" s="98">
        <f t="shared" si="4"/>
        <v>305</v>
      </c>
      <c r="B334" s="66" t="s">
        <v>613</v>
      </c>
      <c r="C334" s="70" t="s">
        <v>99</v>
      </c>
      <c r="D334" s="40" t="s">
        <v>515</v>
      </c>
      <c r="E334" s="40">
        <v>9.1999999999999998E-2</v>
      </c>
      <c r="F334" s="40">
        <v>0.184</v>
      </c>
      <c r="G334" s="40">
        <v>0.27600000000000002</v>
      </c>
      <c r="H334" s="40">
        <v>0.36799999999999999</v>
      </c>
      <c r="I334" s="40">
        <v>0.46</v>
      </c>
      <c r="J334" s="40">
        <v>0.55200000000000005</v>
      </c>
      <c r="K334" s="40">
        <v>0.64400000000000002</v>
      </c>
      <c r="L334" s="40">
        <v>0.73599999999999999</v>
      </c>
      <c r="M334" s="40">
        <v>0.82799999999999996</v>
      </c>
      <c r="N334" s="40">
        <v>0.92</v>
      </c>
      <c r="O334" s="40" t="s">
        <v>120</v>
      </c>
      <c r="P334" s="63"/>
      <c r="Q334" s="63"/>
      <c r="R334" s="63"/>
    </row>
    <row r="335" spans="1:18" s="12" customFormat="1" ht="15" customHeight="1" x14ac:dyDescent="0.2">
      <c r="A335" s="98">
        <f t="shared" si="4"/>
        <v>306</v>
      </c>
      <c r="B335" s="66" t="s">
        <v>521</v>
      </c>
      <c r="C335" s="70" t="s">
        <v>522</v>
      </c>
      <c r="D335" s="40" t="s">
        <v>523</v>
      </c>
      <c r="E335" s="40">
        <v>0.09</v>
      </c>
      <c r="F335" s="40">
        <v>0.18</v>
      </c>
      <c r="G335" s="40">
        <v>0.27</v>
      </c>
      <c r="H335" s="40">
        <v>0.36</v>
      </c>
      <c r="I335" s="40">
        <v>0.45</v>
      </c>
      <c r="J335" s="40">
        <v>0.54</v>
      </c>
      <c r="K335" s="40">
        <v>0.63</v>
      </c>
      <c r="L335" s="40">
        <v>0.72</v>
      </c>
      <c r="M335" s="40">
        <v>0.81</v>
      </c>
      <c r="N335" s="40">
        <v>0.9</v>
      </c>
      <c r="O335" s="40" t="s">
        <v>120</v>
      </c>
      <c r="P335" s="88"/>
      <c r="Q335" s="63"/>
      <c r="R335" s="63"/>
    </row>
    <row r="336" spans="1:18" s="12" customFormat="1" x14ac:dyDescent="0.2">
      <c r="A336" s="98">
        <f t="shared" si="4"/>
        <v>307</v>
      </c>
      <c r="B336" s="66" t="s">
        <v>524</v>
      </c>
      <c r="C336" s="70" t="s">
        <v>199</v>
      </c>
      <c r="D336" s="40" t="s">
        <v>525</v>
      </c>
      <c r="E336" s="40">
        <v>6.3E-2</v>
      </c>
      <c r="F336" s="40">
        <v>0.126</v>
      </c>
      <c r="G336" s="40">
        <v>0.189</v>
      </c>
      <c r="H336" s="40">
        <v>0.252</v>
      </c>
      <c r="I336" s="40">
        <v>0.315</v>
      </c>
      <c r="J336" s="40">
        <v>0.378</v>
      </c>
      <c r="K336" s="40">
        <v>0.441</v>
      </c>
      <c r="L336" s="40">
        <v>0.504</v>
      </c>
      <c r="M336" s="40">
        <v>0.56699999999999995</v>
      </c>
      <c r="N336" s="40">
        <v>0.63</v>
      </c>
      <c r="O336" s="40" t="s">
        <v>120</v>
      </c>
      <c r="P336" s="63"/>
      <c r="Q336" s="63"/>
      <c r="R336" s="63"/>
    </row>
    <row r="337" spans="1:18" s="12" customFormat="1" x14ac:dyDescent="0.2">
      <c r="A337" s="98">
        <f t="shared" si="4"/>
        <v>308</v>
      </c>
      <c r="B337" s="66" t="s">
        <v>612</v>
      </c>
      <c r="C337" s="70" t="s">
        <v>516</v>
      </c>
      <c r="D337" s="40" t="s">
        <v>517</v>
      </c>
      <c r="E337" s="40">
        <v>0.06</v>
      </c>
      <c r="F337" s="40">
        <v>0.12</v>
      </c>
      <c r="G337" s="40">
        <v>0.18</v>
      </c>
      <c r="H337" s="40">
        <v>0.24</v>
      </c>
      <c r="I337" s="40">
        <v>0.3</v>
      </c>
      <c r="J337" s="40">
        <v>0.36</v>
      </c>
      <c r="K337" s="40">
        <v>0.42</v>
      </c>
      <c r="L337" s="40">
        <v>0.48</v>
      </c>
      <c r="M337" s="40">
        <v>0.54</v>
      </c>
      <c r="N337" s="40">
        <v>0.6</v>
      </c>
      <c r="O337" s="40" t="s">
        <v>120</v>
      </c>
      <c r="P337" s="63"/>
      <c r="Q337" s="63"/>
      <c r="R337" s="63"/>
    </row>
    <row r="338" spans="1:18" s="12" customFormat="1" x14ac:dyDescent="0.2">
      <c r="A338" s="98">
        <f t="shared" si="4"/>
        <v>309</v>
      </c>
      <c r="B338" s="66" t="s">
        <v>519</v>
      </c>
      <c r="C338" s="70" t="s">
        <v>518</v>
      </c>
      <c r="D338" s="40" t="s">
        <v>520</v>
      </c>
      <c r="E338" s="40">
        <v>6.5000000000000002E-2</v>
      </c>
      <c r="F338" s="40">
        <v>0.13</v>
      </c>
      <c r="G338" s="40">
        <v>0.19500000000000001</v>
      </c>
      <c r="H338" s="40">
        <v>0.26</v>
      </c>
      <c r="I338" s="40">
        <v>0.32500000000000001</v>
      </c>
      <c r="J338" s="40">
        <v>0.39</v>
      </c>
      <c r="K338" s="40">
        <v>0.45500000000000002</v>
      </c>
      <c r="L338" s="40">
        <v>0.52</v>
      </c>
      <c r="M338" s="40">
        <v>0.58499999999999996</v>
      </c>
      <c r="N338" s="40">
        <v>0.65</v>
      </c>
      <c r="O338" s="40" t="s">
        <v>120</v>
      </c>
      <c r="P338" s="63"/>
      <c r="Q338" s="63"/>
      <c r="R338" s="63"/>
    </row>
    <row r="339" spans="1:18" s="17" customFormat="1" ht="31.5" customHeight="1" x14ac:dyDescent="0.2">
      <c r="A339" s="122" t="s">
        <v>126</v>
      </c>
      <c r="B339" s="123"/>
      <c r="C339" s="124"/>
      <c r="D339" s="89"/>
      <c r="E339" s="90">
        <f t="shared" ref="E339:M339" si="5">SUM(E20:E334)</f>
        <v>87.270398857513158</v>
      </c>
      <c r="F339" s="90">
        <f t="shared" si="5"/>
        <v>149.09124215947068</v>
      </c>
      <c r="G339" s="90">
        <f t="shared" si="5"/>
        <v>212.47519657253952</v>
      </c>
      <c r="H339" s="90">
        <f t="shared" si="5"/>
        <v>274.06745257290959</v>
      </c>
      <c r="I339" s="90">
        <f t="shared" si="5"/>
        <v>338.07166095423207</v>
      </c>
      <c r="J339" s="90">
        <f t="shared" si="5"/>
        <v>399.59539314507913</v>
      </c>
      <c r="K339" s="90">
        <f t="shared" si="5"/>
        <v>462.67379200259143</v>
      </c>
      <c r="L339" s="90">
        <f t="shared" si="5"/>
        <v>525.90752419343823</v>
      </c>
      <c r="M339" s="90">
        <f t="shared" si="5"/>
        <v>593.73858971761763</v>
      </c>
      <c r="N339" s="90">
        <f>SUM(N20:N338)</f>
        <v>667.60798857513089</v>
      </c>
      <c r="O339" s="40"/>
      <c r="P339" s="91"/>
      <c r="Q339" s="92">
        <f>P339*5</f>
        <v>0</v>
      </c>
      <c r="R339" s="93" t="e">
        <f>N339/Q339*100</f>
        <v>#DIV/0!</v>
      </c>
    </row>
    <row r="340" spans="1:18" ht="33" customHeight="1" x14ac:dyDescent="0.2">
      <c r="A340" s="120" t="s">
        <v>17</v>
      </c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94"/>
      <c r="P340" s="63"/>
      <c r="Q340" s="63"/>
      <c r="R340" s="63"/>
    </row>
    <row r="341" spans="1:18" ht="15.75" x14ac:dyDescent="0.2">
      <c r="A341" s="99"/>
      <c r="B341" s="18"/>
      <c r="C341" s="18"/>
      <c r="D341" s="18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</row>
    <row r="342" spans="1:18" ht="15.75" x14ac:dyDescent="0.2">
      <c r="A342" s="99"/>
      <c r="B342" s="18"/>
      <c r="C342" s="22"/>
      <c r="D342" s="18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19"/>
    </row>
    <row r="343" spans="1:18" ht="20.25" customHeight="1" x14ac:dyDescent="0.2">
      <c r="A343" s="100"/>
      <c r="B343" s="121" t="s">
        <v>330</v>
      </c>
      <c r="C343" s="121"/>
      <c r="D343" s="37"/>
      <c r="E343" s="36"/>
      <c r="F343" s="7"/>
      <c r="G343" s="7"/>
      <c r="H343" s="36"/>
      <c r="I343" s="36"/>
      <c r="J343" s="36"/>
      <c r="K343" s="36"/>
      <c r="L343" s="36"/>
      <c r="M343" s="36"/>
      <c r="N343" s="36"/>
      <c r="O343" s="36"/>
    </row>
    <row r="344" spans="1:18" ht="20.25" customHeight="1" x14ac:dyDescent="0.2">
      <c r="A344" s="100"/>
      <c r="B344" s="121" t="s">
        <v>125</v>
      </c>
      <c r="C344" s="121"/>
      <c r="D344" s="37"/>
      <c r="E344" s="36"/>
      <c r="F344" s="7"/>
      <c r="G344" s="7"/>
      <c r="H344" s="36"/>
      <c r="I344" s="119" t="s">
        <v>331</v>
      </c>
      <c r="J344" s="119"/>
      <c r="K344" s="119"/>
      <c r="L344" s="119"/>
      <c r="M344" s="119"/>
      <c r="N344" s="119"/>
    </row>
    <row r="345" spans="1:18" ht="31.5" customHeight="1" x14ac:dyDescent="0.2">
      <c r="N345" s="36"/>
    </row>
  </sheetData>
  <autoFilter ref="A19:O341"/>
  <mergeCells count="123">
    <mergeCell ref="A158:A159"/>
    <mergeCell ref="A160:A161"/>
    <mergeCell ref="A162:A164"/>
    <mergeCell ref="A165:A166"/>
    <mergeCell ref="A171:A172"/>
    <mergeCell ref="A173:A174"/>
    <mergeCell ref="A175:A176"/>
    <mergeCell ref="I165:I166"/>
    <mergeCell ref="J165:J166"/>
    <mergeCell ref="K165:K166"/>
    <mergeCell ref="L165:L166"/>
    <mergeCell ref="M158:M159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H158:H159"/>
    <mergeCell ref="I158:I159"/>
    <mergeCell ref="J158:J159"/>
    <mergeCell ref="K158:K159"/>
    <mergeCell ref="L158:L159"/>
    <mergeCell ref="N183:N184"/>
    <mergeCell ref="E175:E176"/>
    <mergeCell ref="F175:F176"/>
    <mergeCell ref="G175:G176"/>
    <mergeCell ref="H175:H176"/>
    <mergeCell ref="I175:I176"/>
    <mergeCell ref="J175:J176"/>
    <mergeCell ref="E183:E184"/>
    <mergeCell ref="F183:F184"/>
    <mergeCell ref="G183:G184"/>
    <mergeCell ref="H183:H184"/>
    <mergeCell ref="I183:I184"/>
    <mergeCell ref="J183:J184"/>
    <mergeCell ref="K183:K184"/>
    <mergeCell ref="L183:L184"/>
    <mergeCell ref="M183:M184"/>
    <mergeCell ref="B175:B176"/>
    <mergeCell ref="E173:E174"/>
    <mergeCell ref="F173:F174"/>
    <mergeCell ref="G173:G174"/>
    <mergeCell ref="K175:K176"/>
    <mergeCell ref="L175:L176"/>
    <mergeCell ref="M175:M176"/>
    <mergeCell ref="N162:N164"/>
    <mergeCell ref="J162:J164"/>
    <mergeCell ref="N175:N176"/>
    <mergeCell ref="M165:M166"/>
    <mergeCell ref="B162:B164"/>
    <mergeCell ref="B165:B166"/>
    <mergeCell ref="B171:B172"/>
    <mergeCell ref="E165:E166"/>
    <mergeCell ref="N165:N166"/>
    <mergeCell ref="E162:E164"/>
    <mergeCell ref="F162:F164"/>
    <mergeCell ref="G162:G164"/>
    <mergeCell ref="H162:H164"/>
    <mergeCell ref="I162:I164"/>
    <mergeCell ref="K171:K172"/>
    <mergeCell ref="L171:L172"/>
    <mergeCell ref="H165:H166"/>
    <mergeCell ref="N171:N172"/>
    <mergeCell ref="F165:F166"/>
    <mergeCell ref="G165:G166"/>
    <mergeCell ref="O180:O181"/>
    <mergeCell ref="O170:O171"/>
    <mergeCell ref="O172:O173"/>
    <mergeCell ref="B153:B155"/>
    <mergeCell ref="E160:E161"/>
    <mergeCell ref="B158:B159"/>
    <mergeCell ref="B160:B161"/>
    <mergeCell ref="J173:J174"/>
    <mergeCell ref="K173:K174"/>
    <mergeCell ref="L173:L174"/>
    <mergeCell ref="M173:M174"/>
    <mergeCell ref="N160:N161"/>
    <mergeCell ref="K162:K164"/>
    <mergeCell ref="L162:L164"/>
    <mergeCell ref="M162:M164"/>
    <mergeCell ref="I173:I174"/>
    <mergeCell ref="L153:L155"/>
    <mergeCell ref="J153:J155"/>
    <mergeCell ref="H153:H155"/>
    <mergeCell ref="K153:K155"/>
    <mergeCell ref="B173:B174"/>
    <mergeCell ref="O18:O19"/>
    <mergeCell ref="N158:N159"/>
    <mergeCell ref="N153:N155"/>
    <mergeCell ref="I344:N344"/>
    <mergeCell ref="A340:N340"/>
    <mergeCell ref="B343:C343"/>
    <mergeCell ref="B344:C344"/>
    <mergeCell ref="A339:C339"/>
    <mergeCell ref="N173:N174"/>
    <mergeCell ref="E171:E172"/>
    <mergeCell ref="F171:F172"/>
    <mergeCell ref="G171:G172"/>
    <mergeCell ref="H171:H172"/>
    <mergeCell ref="I171:I172"/>
    <mergeCell ref="J171:J172"/>
    <mergeCell ref="H173:H174"/>
    <mergeCell ref="E158:E159"/>
    <mergeCell ref="F158:F159"/>
    <mergeCell ref="G158:G159"/>
    <mergeCell ref="E153:E155"/>
    <mergeCell ref="F153:F155"/>
    <mergeCell ref="G153:G155"/>
    <mergeCell ref="M153:M155"/>
    <mergeCell ref="M171:M172"/>
    <mergeCell ref="I153:I155"/>
    <mergeCell ref="A14:N14"/>
    <mergeCell ref="A15:N15"/>
    <mergeCell ref="A16:N16"/>
    <mergeCell ref="A18:A19"/>
    <mergeCell ref="B18:B19"/>
    <mergeCell ref="C18:C19"/>
    <mergeCell ref="E18:N18"/>
    <mergeCell ref="D18:D19"/>
    <mergeCell ref="A153:A155"/>
  </mergeCells>
  <pageMargins left="0.55118110236220474" right="0.31496062992125984" top="0.78740157480314965" bottom="0.47244094488188981" header="0.51181102362204722" footer="0.27559055118110237"/>
  <pageSetup paperSize="9" scale="64" fitToHeight="20" orientation="landscape" r:id="rId1"/>
  <headerFooter differentFirst="1" alignWithMargins="0">
    <oddFooter>&amp;CСтр. &amp;P из &amp;N</oddFooter>
  </headerFooter>
  <rowBreaks count="3" manualBreakCount="3">
    <brk id="291" max="13" man="1"/>
    <brk id="297" max="13" man="1"/>
    <brk id="32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ГАОП ЭМ</vt:lpstr>
      <vt:lpstr>'ГАОП ЭМ'!Заголовки_для_печати</vt:lpstr>
      <vt:lpstr>'ГАОП ЭМ'!Область_печати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Nepsha_FS</dc:creator>
  <cp:lastModifiedBy>Voropaev_DF</cp:lastModifiedBy>
  <cp:lastPrinted>2024-09-20T06:20:58Z</cp:lastPrinted>
  <dcterms:created xsi:type="dcterms:W3CDTF">2014-09-11T03:29:13Z</dcterms:created>
  <dcterms:modified xsi:type="dcterms:W3CDTF">2024-09-20T06:21:43Z</dcterms:modified>
</cp:coreProperties>
</file>